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865" windowHeight="80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'Таблица1'!$A$7</definedName>
    <definedName name="_PBuh_">'Таблица3'!$A$25</definedName>
    <definedName name="_Period_">'Таблица1'!#REF!</definedName>
    <definedName name="_PRuk_">'Таблица3'!$B$23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<sst xmlns="http://schemas.openxmlformats.org/spreadsheetml/2006/main" count="726" uniqueCount="461">
  <si>
    <t xml:space="preserve">                                  (подпись)                     (расшифровка подписи)</t>
  </si>
  <si>
    <t xml:space="preserve">                                     (подпись)                  (расшифровка подписи)</t>
  </si>
  <si>
    <t>Код строки</t>
  </si>
  <si>
    <t>Бюджет субъекта Российской Федерации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</si>
  <si>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</si>
  <si>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</si>
  <si>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</si>
  <si>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</si>
  <si>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</si>
  <si>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Исполнено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</si>
  <si>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</si>
  <si>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</si>
  <si>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</si>
  <si>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</si>
  <si>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</si>
  <si>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</si>
  <si>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</si>
  <si>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</si>
  <si>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</si>
  <si>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</si>
  <si>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</si>
  <si>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</si>
  <si>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</si>
  <si>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</si>
  <si>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</si>
  <si>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</si>
  <si>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</si>
  <si>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</si>
  <si>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</si>
  <si>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</si>
  <si>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</si>
  <si>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</si>
  <si>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</si>
  <si>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</si>
  <si>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</si>
  <si>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</si>
  <si>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</si>
  <si>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</si>
  <si>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</si>
  <si>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</si>
  <si>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</si>
  <si>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</si>
  <si>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</si>
  <si>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</si>
  <si>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</si>
  <si>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</si>
  <si>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</si>
  <si>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</si>
  <si>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</si>
  <si>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</si>
  <si>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Неиспользованные назначения</t>
  </si>
  <si>
    <t xml:space="preserve">Неисполненные назначения </t>
  </si>
  <si>
    <t>ОТЧЕТ ОБ ИСПОЛНЕНИИ БЮДЖЕТА</t>
  </si>
  <si>
    <t>Дата</t>
  </si>
  <si>
    <t>по ОКПО</t>
  </si>
  <si>
    <t>Глава по БК</t>
  </si>
  <si>
    <t>по ОКАТО</t>
  </si>
  <si>
    <t>0503117</t>
  </si>
  <si>
    <t xml:space="preserve">форма по ОКУД  </t>
  </si>
  <si>
    <t>04227700</t>
  </si>
  <si>
    <t>951</t>
  </si>
  <si>
    <t>60226855000</t>
  </si>
  <si>
    <t>Периодичность: месячная</t>
  </si>
  <si>
    <t>Доходы бюджета - всего</t>
  </si>
  <si>
    <t>010</t>
  </si>
  <si>
    <r>
      <t>__________________________         Сосон</t>
    </r>
    <r>
      <rPr>
        <u val="single"/>
        <sz val="8"/>
        <rFont val="Arial Cyr"/>
        <family val="2"/>
      </rPr>
      <t xml:space="preserve">ный А.П.         </t>
    </r>
  </si>
  <si>
    <r>
      <t>Главный бухгалтер ________________   ____________Васьк</t>
    </r>
    <r>
      <rPr>
        <u val="single"/>
        <sz val="8"/>
        <rFont val="Arial Cyr"/>
        <family val="2"/>
      </rPr>
      <t xml:space="preserve">ова О.В.         </t>
    </r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</si>
  <si>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</si>
  <si>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</si>
  <si>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</si>
  <si>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</si>
  <si>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</si>
  <si>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</si>
  <si>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</si>
  <si>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</si>
  <si>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</si>
  <si>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</si>
  <si>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</si>
  <si>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</si>
  <si>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</si>
  <si>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</si>
  <si>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</si>
  <si>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</si>
  <si>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r>
      <t>Начальник сектора экономики ________________   __Кучеренко Е.М._________</t>
    </r>
    <r>
      <rPr>
        <u val="single"/>
        <sz val="8"/>
        <rFont val="Arial Cyr"/>
        <family val="2"/>
      </rPr>
      <t xml:space="preserve">         </t>
    </r>
  </si>
  <si>
    <t xml:space="preserve">                                                       (подпись)                  (расшифровка подписи)</t>
  </si>
  <si>
    <t>Руководитель     __________________</t>
  </si>
  <si>
    <t xml:space="preserve">              Форма 0503117  с.2</t>
  </si>
  <si>
    <t>Код</t>
  </si>
  <si>
    <t xml:space="preserve">Код расхода </t>
  </si>
  <si>
    <t xml:space="preserve">Утвержденные </t>
  </si>
  <si>
    <t>стро-</t>
  </si>
  <si>
    <t>по бюджетной</t>
  </si>
  <si>
    <t>бюджетные</t>
  </si>
  <si>
    <t>Неисполненные</t>
  </si>
  <si>
    <t>ки</t>
  </si>
  <si>
    <t>классификации</t>
  </si>
  <si>
    <t>назначения</t>
  </si>
  <si>
    <t>Расходы бюджета-всего</t>
  </si>
  <si>
    <t>x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</si>
  <si>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</si>
  <si>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</si>
  <si>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</si>
  <si>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</si>
  <si>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</si>
  <si>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951 0102 0020000 000 000</t>
  </si>
  <si>
    <t>951 0102 0020300 000 000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</si>
  <si>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</si>
  <si>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</si>
  <si>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</si>
  <si>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</si>
  <si>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</si>
  <si>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951 0104 0000000 000 000</t>
  </si>
  <si>
    <t>951 0104 0020000 000 000</t>
  </si>
  <si>
    <t>951 0104 0020400 000 000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</si>
  <si>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</si>
  <si>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</si>
  <si>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</si>
  <si>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</si>
  <si>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</si>
  <si>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</si>
  <si>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</si>
  <si>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</si>
  <si>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951 0200 0000000 000 000</t>
  </si>
  <si>
    <t>951 0203 0000000 000 000</t>
  </si>
  <si>
    <t>951 0203 0010000 000 000</t>
  </si>
  <si>
    <t>951 0203 0013600 000 000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</si>
  <si>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</si>
  <si>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</si>
  <si>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</si>
  <si>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</si>
  <si>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</si>
  <si>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</si>
  <si>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</si>
  <si>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</si>
  <si>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</si>
  <si>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</si>
  <si>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</si>
  <si>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</si>
  <si>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</si>
  <si>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951 0801 7950000 000 000</t>
  </si>
  <si>
    <t>951 0801 7951100 000 000</t>
  </si>
  <si>
    <t>Физическая культура и спорт</t>
  </si>
  <si>
    <t>Межбюджетные трансферты</t>
  </si>
  <si>
    <t>951 1100 0000000 000 000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</si>
  <si>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</si>
  <si>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</si>
  <si>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</si>
  <si>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450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</si>
  <si>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</si>
  <si>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</si>
  <si>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</si>
  <si>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Целевые программы муниципальных образований</t>
  </si>
  <si>
    <t>Результат исполнения бюджета                   (дефицит/ профицит )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</si>
  <si>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</si>
  <si>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</si>
  <si>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</si>
  <si>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</si>
  <si>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720</t>
  </si>
  <si>
    <t xml:space="preserve">    из них:         </t>
  </si>
  <si>
    <t>X</t>
  </si>
  <si>
    <t>520</t>
  </si>
  <si>
    <t>источники внешнего финансирования бюджета</t>
  </si>
  <si>
    <t>620</t>
  </si>
  <si>
    <t xml:space="preserve">Изменение остатков  средств            </t>
  </si>
  <si>
    <t>700</t>
  </si>
  <si>
    <t xml:space="preserve">Увеличение остатков  средств, всего      </t>
  </si>
  <si>
    <t xml:space="preserve">Уменьшение остатков средств, всего      </t>
  </si>
  <si>
    <t>951 0104 5210000 000 000</t>
  </si>
  <si>
    <t>951 0104 5210200 000 000</t>
  </si>
  <si>
    <t>951 0104 5210600 000 000</t>
  </si>
  <si>
    <t>951 0309 5210000 000 000</t>
  </si>
  <si>
    <t>951 0309 5210600 000 000</t>
  </si>
  <si>
    <t>951 0309 7950000 000 000</t>
  </si>
  <si>
    <t>951 0309 7951500 000 000</t>
  </si>
  <si>
    <t>951 0502 7950000 000 000</t>
  </si>
  <si>
    <t>951 0502 7951200 000 000</t>
  </si>
  <si>
    <t>Подпрограмма "Мероприятия в области коммунального хозяйства"</t>
  </si>
  <si>
    <t>951 0502 7951204 000 000</t>
  </si>
  <si>
    <t>951 0503 7950000 000 000</t>
  </si>
  <si>
    <t>951 0503 7951200 000 000</t>
  </si>
  <si>
    <t>951 0503 7951201 000 000</t>
  </si>
  <si>
    <t>951 0503 7951203 000 000</t>
  </si>
  <si>
    <t>Региональные целевые программы</t>
  </si>
  <si>
    <t>Массовый спорт</t>
  </si>
  <si>
    <t xml:space="preserve">  2. Расходы бюджета</t>
  </si>
  <si>
    <t>951 1102 0000000 000 000</t>
  </si>
  <si>
    <t>951 1102 7950000 000 000</t>
  </si>
  <si>
    <t>951 1102 7950900 000 000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</si>
  <si>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
 осуществление части полномочий по решению вопросов местного значения в соответствии с заключенными соглашениями</t>
  </si>
  <si>
    <t xml:space="preserve">Код источника финансирования дефицита бюджета по бюджетной классификации </t>
  </si>
  <si>
    <t>Источники финансирования дефицита бюджета- всего</t>
  </si>
  <si>
    <t xml:space="preserve">   в том числе:                     источники внутреннего финансирования бюджета    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</si>
  <si>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</si>
  <si>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</si>
  <si>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</si>
  <si>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</si>
  <si>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</si>
  <si>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</si>
  <si>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</si>
  <si>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</si>
  <si>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</si>
  <si>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</si>
  <si>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</si>
  <si>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</si>
  <si>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</si>
  <si>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</si>
  <si>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</si>
  <si>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</si>
  <si>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</si>
  <si>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</si>
  <si>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</si>
  <si>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</si>
  <si>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</si>
  <si>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</si>
  <si>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</si>
  <si>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</si>
  <si>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</si>
  <si>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</si>
  <si>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</si>
  <si>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</si>
  <si>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</si>
  <si>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</si>
  <si>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</si>
  <si>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</si>
  <si>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</si>
  <si>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</si>
  <si>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</si>
  <si>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</si>
  <si>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</si>
  <si>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951 0104 5210600 540 000</t>
  </si>
  <si>
    <t>951 0104 5210600 540 200</t>
  </si>
  <si>
    <t>951 0104 5210600 540 250</t>
  </si>
  <si>
    <t>951 0104 5210600 540 251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</si>
  <si>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</si>
  <si>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</si>
  <si>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</si>
  <si>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</si>
  <si>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</si>
  <si>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</si>
  <si>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</si>
  <si>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</si>
  <si>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</si>
  <si>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</si>
  <si>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</si>
  <si>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</si>
  <si>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951 0309 7951500 244 000</t>
  </si>
  <si>
    <t>951 0309 7951500 244 200</t>
  </si>
  <si>
    <t>951 0309 7951500 244 220</t>
  </si>
  <si>
    <t>951 0309 7951500 244 226</t>
  </si>
  <si>
    <t>951 0502 7951204 244 000</t>
  </si>
  <si>
    <t>951 0502 7951204 244 200</t>
  </si>
  <si>
    <t>951 0502 7951204 244 220</t>
  </si>
  <si>
    <t>951 0502 7951204 244 225</t>
  </si>
  <si>
    <t>951 0503 7951201 244 000</t>
  </si>
  <si>
    <t>951 0503 7951201 244 200</t>
  </si>
  <si>
    <t>951 0503 7951201 244 220</t>
  </si>
  <si>
    <t>951 0503 7951201 244 223</t>
  </si>
  <si>
    <t>951 0503 7951203 244 000</t>
  </si>
  <si>
    <t>951 0503 7951203 244 200</t>
  </si>
  <si>
    <t>951 0503 7951203 244 220</t>
  </si>
  <si>
    <t>951 0503 7951203 244 225</t>
  </si>
  <si>
    <t>951 0503 7951203 244 300</t>
  </si>
  <si>
    <t>951 0503 7951203 244 310</t>
  </si>
  <si>
    <t>951 0503 7951203 244 340</t>
  </si>
  <si>
    <t>951 0801 7951101 000 000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</si>
  <si>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</si>
  <si>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</si>
  <si>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</si>
  <si>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</si>
  <si>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</si>
  <si>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951 0801 7951102 611 000</t>
  </si>
  <si>
    <t>951 0801 7951102 611 200</t>
  </si>
  <si>
    <t>951 0801 7951102 611 240</t>
  </si>
  <si>
    <t>951 0801 7951102 611 241</t>
  </si>
  <si>
    <t>951 1102 7950900 244 000</t>
  </si>
  <si>
    <t>951 1102 7950900 244 300</t>
  </si>
  <si>
    <t>951 1102 7950900 244 340</t>
  </si>
  <si>
    <t>Фонд оплаты труда и страховые вносы</t>
  </si>
  <si>
    <t>Закупка товаров, работ, услуг в сфере информационно-коммуникационных технологий</t>
  </si>
  <si>
    <t>Почие работы, услуги</t>
  </si>
  <si>
    <t>Увеличение стоймости материальных апасов</t>
  </si>
  <si>
    <t>Уплата налога на имущество организаций и земельного налога</t>
  </si>
  <si>
    <t xml:space="preserve"> 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</si>
  <si>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
 субъектов Российской Федерации, переданных для осуществления органам местного самоуправления в установленном порядке</t>
  </si>
  <si>
    <t xml:space="preserve">Уплата прочих налогов, сборов и иных платежей </t>
  </si>
  <si>
    <t>Прочая закупка товаров, работ и услуг для государственных(муниципальных) нужд</t>
  </si>
  <si>
    <t>Увеличение стоймости материальных запасов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</si>
  <si>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</si>
  <si>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</si>
  <si>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</si>
  <si>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</si>
  <si>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Подпрограмма "Организация уличного освещения"</t>
  </si>
  <si>
    <t>Каммунальные услуги</t>
  </si>
  <si>
    <t>Увеличение стоймости основных средств</t>
  </si>
  <si>
    <t>Культура, кинематография</t>
  </si>
  <si>
    <t>Подпрограмма"Организация досуга и обеспечение жителям поселения услугами учреждений культуры"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</si>
  <si>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работ)</t>
  </si>
  <si>
    <t>Безвозмездные перечисления органиациям</t>
  </si>
  <si>
    <t>Безвозмездные перечисления государственным и муниципальным организациям</t>
  </si>
  <si>
    <t>Подпрограмма"Организация библиотечного обслуживания населения"</t>
  </si>
  <si>
    <t>НАЛОГОВЫЕ И НЕНАЛОГОВЫЕ ДОХОДЫ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</si>
  <si>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</si>
  <si>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</si>
  <si>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</si>
  <si>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</si>
  <si>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</si>
  <si>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</si>
  <si>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</si>
  <si>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</si>
  <si>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</si>
  <si>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</si>
  <si>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</si>
  <si>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</si>
  <si>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</si>
  <si>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</si>
  <si>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</si>
  <si>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</si>
  <si>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</si>
  <si>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</si>
  <si>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</si>
  <si>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</si>
  <si>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</si>
  <si>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</si>
  <si>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</si>
  <si>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</si>
  <si>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</si>
  <si>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</si>
  <si>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</si>
  <si>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</si>
  <si>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</si>
  <si>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</si>
  <si>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</si>
  <si>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</si>
  <si>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</si>
  <si>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</si>
  <si>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</si>
  <si>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</si>
  <si>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</si>
  <si>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</si>
  <si>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Быкадорова Г.А.</t>
  </si>
  <si>
    <t>Васькова О.В.</t>
  </si>
  <si>
    <t>951 0104 5210215 000 000</t>
  </si>
  <si>
    <t>951 0104 5210215 244 000</t>
  </si>
  <si>
    <t>951 0104 5210215 244 300</t>
  </si>
  <si>
    <t>951 0104 5210215 244 340</t>
  </si>
  <si>
    <t>951 0102 0020300 100 000</t>
  </si>
  <si>
    <t>951 0102 0020300 120 000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</si>
  <si>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</si>
  <si>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</si>
  <si>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</si>
  <si>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</si>
  <si>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</si>
  <si>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 услуг для государственных(муниципальных) нужд</t>
  </si>
  <si>
    <t xml:space="preserve">Иные закупки товаров, работ и услуг для государственных(муниципальных) нужд </t>
  </si>
  <si>
    <t>951 0104 0020400 800 000</t>
  </si>
  <si>
    <t>Иные бюджетные ассигнования</t>
  </si>
  <si>
    <t>951 0104 0020400 850 000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</si>
  <si>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внебюждетными фондами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</si>
  <si>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</si>
  <si>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</si>
  <si>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
 местного самоуправления
</t>
  </si>
  <si>
    <t>951 0102 0020300 122 213</t>
  </si>
  <si>
    <t>951 0104 0020400 122 213</t>
  </si>
  <si>
    <t>Национальная экономика</t>
  </si>
  <si>
    <t>951 0400 0000000 000 000</t>
  </si>
  <si>
    <t>Дорожное хозяйство(дорожные фонды)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</si>
  <si>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</si>
  <si>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</si>
  <si>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</si>
  <si>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</si>
  <si>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</si>
  <si>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</si>
  <si>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</si>
  <si>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Муниципальная долгосрочная целевая программа "Сохранение и развитие культуры Табунщиковского сельского поселения на 2010-2014 годы"</t>
  </si>
  <si>
    <t>Муниципальная долгосрочная целевая программа"Развитие физической культуры и массового спорта в Табунщикоском сельском поселении на 2011-2014годы"</t>
  </si>
  <si>
    <t>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</si>
  <si>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</si>
  <si>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</si>
  <si>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</si>
  <si>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</si>
  <si>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</si>
  <si>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Другие вопросы в области национальной экономики</t>
  </si>
  <si>
    <t>951 0412 5210000 000 000</t>
  </si>
  <si>
    <t>951 0412 0000000 000 000</t>
  </si>
  <si>
    <t>951 0503 7951203 244 290</t>
  </si>
  <si>
    <t>000 1 09 00000 00 0000 000</t>
  </si>
  <si>
    <t>Налоги на имущество</t>
  </si>
  <si>
    <t>000 1 09 04000 00 0000 110</t>
  </si>
  <si>
    <t>000 1 09 04050 00 0000 110</t>
  </si>
  <si>
    <t>000 1 09 04053 10 0000 110</t>
  </si>
  <si>
    <t>951 0309 7951500 244 300</t>
  </si>
  <si>
    <t>951 0309 7951500 244 340</t>
  </si>
  <si>
    <t>951 0502 7951204 244 226</t>
  </si>
  <si>
    <t>951 0503 7951203 244 226</t>
  </si>
  <si>
    <t>Фонд оплаты труда и страховые взносы</t>
  </si>
  <si>
    <t>Муниципальная долгосрочная целевая программа "Пожарная безопасность и защита населения и территории Табунщиковского сельского поселения от чрезвычайных ситуаций на 2011-2014 годы"</t>
  </si>
  <si>
    <t>Областная долгосрочная целевая программа"Развитие сети автомобильных дорог общего пользования в Ростовской области на 2010-2014 годы"</t>
  </si>
  <si>
    <t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</t>
  </si>
  <si>
    <t>Подпрограмма "Организация прочих мероприятий по благоустройству  Табунщиковского сельского поселения"</t>
  </si>
  <si>
    <t>951 0503 7951203 852 000</t>
  </si>
  <si>
    <t>951 0503 7951203 852 200</t>
  </si>
  <si>
    <t>951 0503 7951203 852 290</t>
  </si>
  <si>
    <t>000 1 05 01020 01 0000 110</t>
  </si>
  <si>
    <t>000 1 05 01021 01 0000 110</t>
  </si>
  <si>
    <t>951 0409 7950000 000 000</t>
  </si>
  <si>
    <t xml:space="preserve"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 </t>
  </si>
  <si>
    <t>951 0409 7951200 000 000</t>
  </si>
  <si>
    <t>Подпрограмма"Дорожная деятельность в отношении автомобильных дорог местного значения в границах Табунщиковского сельского поселения"</t>
  </si>
  <si>
    <t>951 0409 7951202 000 000</t>
  </si>
  <si>
    <t>951 0409 7951202 244 000</t>
  </si>
  <si>
    <t>951 0409 7951202 244 200</t>
  </si>
  <si>
    <t>951 0409 7951202 244 220</t>
  </si>
  <si>
    <t>Транспортные услуги</t>
  </si>
  <si>
    <t>1.Доходы бюджета</t>
  </si>
  <si>
    <t>951 0104 0020400 242 225</t>
  </si>
  <si>
    <t>951 0104 0020400 242 300</t>
  </si>
  <si>
    <t>951 0104 0020400 242 310</t>
  </si>
  <si>
    <t>951 0409 7951202 244 222</t>
  </si>
  <si>
    <t>000 1 05 01012 01 0000 110</t>
  </si>
  <si>
    <t>000 1 01 02030 01 0000 110</t>
  </si>
  <si>
    <t>951 0502 7951204 244 300</t>
  </si>
  <si>
    <t>951 0502 7951204 244 310</t>
  </si>
  <si>
    <t>951 0503 7951201 244 225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</si>
  <si>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</si>
  <si>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</si>
  <si>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</si>
  <si>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</si>
  <si>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</si>
  <si>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951 0502 7951204 244 340</t>
  </si>
  <si>
    <t>951 0801 5220000 000 000</t>
  </si>
  <si>
    <t>Областная долгосрочная целевая программа "Культура Дона(2010-2014годы)"</t>
  </si>
  <si>
    <t>951 0801 5220900 000 000</t>
  </si>
  <si>
    <t>951 0801 5220900 611 000</t>
  </si>
  <si>
    <t>951 0801 5220900 611 240</t>
  </si>
  <si>
    <t>Безвозмездные перечисления организациям</t>
  </si>
  <si>
    <t>951 0801 5220900 611 241</t>
  </si>
  <si>
    <t>951 0801 5220900 611 200</t>
  </si>
  <si>
    <r>
      <t xml:space="preserve">Наименование публично –правового образования </t>
    </r>
    <r>
      <rPr>
        <b/>
        <u val="single"/>
        <sz val="8"/>
        <rFont val="Arial Cyr"/>
        <family val="0"/>
      </rPr>
      <t>м.о.«Табунщиковское сельское поселение»</t>
    </r>
  </si>
  <si>
    <t>951 0104 0020400 242 340</t>
  </si>
  <si>
    <t>951 0104 0020400 244 221</t>
  </si>
  <si>
    <t>951 0503 7951201 244 340</t>
  </si>
  <si>
    <t>951 0503 7951201 244 300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</si>
  <si>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</si>
  <si>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</si>
  <si>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</si>
  <si>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</si>
  <si>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</si>
  <si>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</si>
  <si>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(по обязательствам, возникшим до 1 января 2006 года), мобилизуемый на территориях поселений</t>
  </si>
  <si>
    <t>на 1января 2013 года</t>
  </si>
  <si>
    <t>01.01.2013</t>
  </si>
  <si>
    <t>951 0409 7951202 244 225</t>
  </si>
  <si>
    <t>" 12" января 2013года</t>
  </si>
  <si>
    <t xml:space="preserve">Определение перечня должностных лиц,уполномоченных составлять протоколы об административных  правонарушениях, предусмотренных статьями 2.1 (в части нарушения  должностными лицами 
 муниципальных учреждений и муниципальных унитарных предприятий порядка и сроков рассмотрения обращений граждан), 
 2.2, 2.4, 2.7, 3.2, 3.3 (в части административных правонарушений, совершенных в отношении объектов 
 культурного наследия (памятников истории и культуры) местного значения, их территорий, зон их охраны), 
 4.1,4.4, 5.1,5.2, 6.1,6.3, 7.1, 7.2, 7.3 (в части нарушения установленных нормативными прововыми актами органов 
 местного самоуправления правил организации пассажирских перевозок автомобильным транспортом), 8.1-8.3,
  частью 2 статьи 9.1, статьей 9.3 Областного закона от 25 октября 2002 №273-ЗС "Об административных правонарушениях"
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</si>
  <si>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</si>
  <si>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</si>
  <si>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</si>
  <si>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</si>
  <si>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</si>
  <si>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2.Расходы бюджета</t>
  </si>
  <si>
    <t xml:space="preserve">Наименование финансового органа,    Администрация  Табунщиковского сельского поселения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</si>
</sst>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"/>
    <numFmt numFmtId="179" formatCode="#,##0.0"/>
    <numFmt numFmtId="180" formatCode="#,##0.00;\ \-\ ;\ \-"/>
    <numFmt numFmtId="181" formatCode="0.000"/>
    <numFmt numFmtId="182" formatCode="0.000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2"/>
      <name val="Times New Roman"/>
      <family val="1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177" fontId="4" fillId="0" borderId="11" xfId="43" applyNumberFormat="1" applyFont="1" applyBorder="1" applyAlignment="1">
      <alignment horizontal="right"/>
    </xf>
    <xf numFmtId="177" fontId="4" fillId="0" borderId="16" xfId="43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5" fillId="15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left"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/>
    </xf>
    <xf numFmtId="49" fontId="4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/>
    </xf>
    <xf numFmtId="0" fontId="4" fillId="15" borderId="12" xfId="0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15" borderId="19" xfId="0" applyNumberFormat="1" applyFont="1" applyFill="1" applyBorder="1" applyAlignment="1">
      <alignment horizontal="center" vertical="center"/>
    </xf>
    <xf numFmtId="0" fontId="0" fillId="15" borderId="19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49" fontId="4" fillId="15" borderId="16" xfId="0" applyNumberFormat="1" applyFont="1" applyFill="1" applyBorder="1" applyAlignment="1">
      <alignment horizontal="center" vertical="center"/>
    </xf>
    <xf numFmtId="0" fontId="0" fillId="15" borderId="16" xfId="0" applyFill="1" applyBorder="1" applyAlignment="1">
      <alignment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4" fontId="4" fillId="15" borderId="11" xfId="0" applyNumberFormat="1" applyFont="1" applyFill="1" applyBorder="1" applyAlignment="1">
      <alignment horizontal="right"/>
    </xf>
    <xf numFmtId="4" fontId="4" fillId="15" borderId="2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" fontId="4" fillId="15" borderId="25" xfId="0" applyNumberFormat="1" applyFont="1" applyFill="1" applyBorder="1" applyAlignment="1">
      <alignment horizontal="right"/>
    </xf>
    <xf numFmtId="4" fontId="4" fillId="15" borderId="26" xfId="0" applyNumberFormat="1" applyFont="1" applyFill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15" borderId="22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vertical="top" wrapText="1"/>
    </xf>
    <xf numFmtId="0" fontId="4" fillId="15" borderId="28" xfId="0" applyNumberFormat="1" applyFont="1" applyFill="1" applyBorder="1" applyAlignment="1">
      <alignment horizontal="left" wrapText="1"/>
    </xf>
    <xf numFmtId="1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3" fontId="4" fillId="15" borderId="21" xfId="0" applyNumberFormat="1" applyFont="1" applyFill="1" applyBorder="1" applyAlignment="1">
      <alignment horizontal="center"/>
    </xf>
    <xf numFmtId="0" fontId="4" fillId="15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15" borderId="14" xfId="0" applyNumberFormat="1" applyFont="1" applyFill="1" applyBorder="1" applyAlignment="1">
      <alignment horizontal="left" wrapText="1"/>
    </xf>
    <xf numFmtId="4" fontId="26" fillId="0" borderId="1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4" fillId="15" borderId="33" xfId="0" applyNumberFormat="1" applyFont="1" applyFill="1" applyBorder="1" applyAlignment="1">
      <alignment horizontal="right"/>
    </xf>
    <xf numFmtId="4" fontId="26" fillId="0" borderId="0" xfId="0" applyNumberFormat="1" applyFont="1" applyBorder="1" applyAlignment="1">
      <alignment horizontal="right" wrapText="1"/>
    </xf>
    <xf numFmtId="4" fontId="26" fillId="0" borderId="24" xfId="0" applyNumberFormat="1" applyFont="1" applyBorder="1" applyAlignment="1">
      <alignment horizontal="right" wrapText="1"/>
    </xf>
    <xf numFmtId="4" fontId="4" fillId="15" borderId="12" xfId="0" applyNumberFormat="1" applyFont="1" applyFill="1" applyBorder="1" applyAlignment="1">
      <alignment horizontal="right"/>
    </xf>
    <xf numFmtId="0" fontId="26" fillId="0" borderId="13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15" borderId="22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center"/>
    </xf>
    <xf numFmtId="0" fontId="1" fillId="15" borderId="10" xfId="0" applyFont="1" applyFill="1" applyBorder="1" applyAlignment="1">
      <alignment horizontal="left"/>
    </xf>
    <xf numFmtId="0" fontId="31" fillId="0" borderId="0" xfId="0" applyFont="1" applyAlignment="1">
      <alignment horizontal="right"/>
    </xf>
    <xf numFmtId="0" fontId="31" fillId="0" borderId="18" xfId="0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15" borderId="12" xfId="0" applyFont="1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right"/>
    </xf>
    <xf numFmtId="0" fontId="0" fillId="0" borderId="0" xfId="0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="90" zoomScaleNormal="90" zoomScalePageLayoutView="0" workbookViewId="0" topLeftCell="A37">
      <selection activeCell="F1" sqref="F1:F2"/>
    </sheetView>
  </sheetViews>
  <sheetFormatPr defaultColWidth="9.00390625" defaultRowHeight="12.75"/>
  <cols>
    <col min="1" max="1" width="36.375" style="0" customWidth="1"/>
    <col min="2" max="2" width="3.875" style="0" customWidth="1"/>
    <col min="3" max="3" width="5.125" style="0" hidden="1" customWidth="1"/>
    <col min="4" max="4" width="22.75390625" style="0" customWidth="1"/>
    <col min="5" max="5" width="13.875" style="0" customWidth="1"/>
    <col min="6" max="6" width="10.875" style="0" customWidth="1"/>
    <col min="7" max="7" width="11.375" style="0" customWidth="1"/>
    <col min="8" max="8" width="12.25390625" style="0" hidden="1" customWidth="1"/>
    <col min="9" max="10" width="9.00390625" style="0" hidden="1" customWidth="1"/>
    <col min="11" max="11" width="9.875" style="0" hidden="1" customWidth="1"/>
    <col min="12" max="12" width="8.875" style="0" hidden="1" customWidth="1"/>
    <col min="13" max="13" width="0.37109375" style="0" hidden="1" customWidth="1"/>
    <col min="14" max="14" width="10.125" style="0" hidden="1" customWidth="1"/>
    <col min="15" max="15" width="10.75390625" style="0" hidden="1" customWidth="1"/>
    <col min="16" max="23" width="9.125" style="0" hidden="1" customWidth="1"/>
    <col min="24" max="24" width="0.12890625" style="0" hidden="1" customWidth="1"/>
  </cols>
  <sheetData>
    <row r="1" spans="1:13" ht="12.7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 customHeight="1">
      <c r="A2" s="51"/>
      <c r="B2" s="52" t="s">
        <v>52</v>
      </c>
      <c r="C2" s="52"/>
      <c r="D2" s="52"/>
      <c r="E2" s="33"/>
      <c r="F2" s="33"/>
      <c r="G2" s="50"/>
      <c r="H2" s="50"/>
      <c r="I2" s="50"/>
      <c r="J2" s="50"/>
      <c r="K2" s="50"/>
      <c r="M2" s="31"/>
    </row>
    <row r="3" spans="2:13" ht="12.75">
      <c r="B3" s="33"/>
      <c r="C3" s="33"/>
      <c r="D3" s="33"/>
      <c r="E3" s="50"/>
      <c r="F3" s="50"/>
      <c r="G3" s="50"/>
      <c r="H3" s="50"/>
      <c r="I3" s="50"/>
      <c r="J3" s="50"/>
      <c r="K3" s="50"/>
      <c r="M3" s="31"/>
    </row>
    <row r="4" spans="1:24" ht="13.5" thickBot="1">
      <c r="A4" s="146" t="s">
        <v>449</v>
      </c>
      <c r="B4" s="146"/>
      <c r="C4" s="146"/>
      <c r="D4" s="146"/>
      <c r="E4" s="146"/>
      <c r="F4" s="50"/>
      <c r="G4" s="139" t="s">
        <v>7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1"/>
    </row>
    <row r="5" spans="2:24" ht="12.75">
      <c r="B5" s="5"/>
      <c r="C5" s="5"/>
      <c r="E5" s="127" t="s">
        <v>58</v>
      </c>
      <c r="F5" s="128"/>
      <c r="G5" s="142" t="s">
        <v>57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ht="12.75">
      <c r="A6" s="4"/>
      <c r="B6" s="4"/>
      <c r="C6" s="4"/>
      <c r="D6" s="4"/>
      <c r="E6" s="4"/>
      <c r="F6" s="121" t="s">
        <v>53</v>
      </c>
      <c r="G6" s="143" t="s">
        <v>450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ht="14.25" customHeight="1">
      <c r="A7" s="171" t="s">
        <v>460</v>
      </c>
      <c r="B7" s="171"/>
      <c r="C7" s="171"/>
      <c r="D7" s="171"/>
      <c r="E7" s="171"/>
      <c r="F7" s="122" t="s">
        <v>54</v>
      </c>
      <c r="G7" s="143" t="s">
        <v>59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ht="12.75">
      <c r="A8" s="4" t="s">
        <v>437</v>
      </c>
      <c r="B8" s="53"/>
      <c r="C8" s="53"/>
      <c r="D8" s="53"/>
      <c r="E8" s="53"/>
      <c r="F8" s="122" t="s">
        <v>55</v>
      </c>
      <c r="G8" s="143" t="s">
        <v>60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</row>
    <row r="9" spans="1:24" s="39" customFormat="1" ht="12">
      <c r="A9" s="24" t="s">
        <v>62</v>
      </c>
      <c r="B9" s="24"/>
      <c r="C9" s="24"/>
      <c r="D9" s="24"/>
      <c r="E9" s="24"/>
      <c r="F9" s="122" t="s">
        <v>56</v>
      </c>
      <c r="G9" s="143" t="s">
        <v>61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</row>
    <row r="10" spans="1:24" ht="12.75">
      <c r="A10" s="4" t="s">
        <v>6</v>
      </c>
      <c r="B10" s="4"/>
      <c r="C10" s="4"/>
      <c r="D10" s="4"/>
      <c r="E10" s="4"/>
      <c r="F10" s="3"/>
      <c r="G10" s="143" t="s">
        <v>5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1:13" ht="15">
      <c r="A11" s="19"/>
      <c r="B11" s="9"/>
      <c r="C11" s="9"/>
      <c r="D11" s="4"/>
      <c r="F11" s="3"/>
      <c r="G11" s="3"/>
      <c r="H11" s="3"/>
      <c r="I11" s="3"/>
      <c r="J11" s="3"/>
      <c r="K11" s="3"/>
      <c r="L11" s="3"/>
      <c r="M11" s="8"/>
    </row>
    <row r="12" spans="1:13" ht="12.75">
      <c r="A12" s="144" t="s">
        <v>413</v>
      </c>
      <c r="B12" s="145"/>
      <c r="C12" s="145"/>
      <c r="D12" s="145"/>
      <c r="E12" s="145"/>
      <c r="F12" s="145"/>
      <c r="G12" s="145"/>
      <c r="H12" s="32"/>
      <c r="I12" s="32"/>
      <c r="J12" s="32"/>
      <c r="K12" s="32"/>
      <c r="L12" s="32"/>
      <c r="M12" s="29"/>
    </row>
    <row r="13" spans="1:13" ht="26.25" customHeight="1">
      <c r="A13" s="133" t="s">
        <v>8</v>
      </c>
      <c r="B13" s="135" t="s">
        <v>2</v>
      </c>
      <c r="C13" s="135" t="s">
        <v>13</v>
      </c>
      <c r="D13" s="135" t="s">
        <v>19</v>
      </c>
      <c r="E13" s="129" t="s">
        <v>17</v>
      </c>
      <c r="F13" s="131" t="s">
        <v>9</v>
      </c>
      <c r="G13" s="137" t="s">
        <v>51</v>
      </c>
      <c r="H13" s="45"/>
      <c r="I13" s="45"/>
      <c r="J13" s="45"/>
      <c r="K13" s="45"/>
      <c r="L13" s="45"/>
      <c r="M13" s="45"/>
    </row>
    <row r="14" spans="1:13" ht="57" customHeight="1">
      <c r="A14" s="134"/>
      <c r="B14" s="136"/>
      <c r="C14" s="130"/>
      <c r="D14" s="136"/>
      <c r="E14" s="130"/>
      <c r="F14" s="132"/>
      <c r="G14" s="138"/>
      <c r="H14" s="49" t="s">
        <v>18</v>
      </c>
      <c r="I14" s="16" t="s">
        <v>3</v>
      </c>
      <c r="J14" s="16" t="s">
        <v>16</v>
      </c>
      <c r="K14" s="16" t="s">
        <v>15</v>
      </c>
      <c r="L14" s="16" t="s">
        <v>11</v>
      </c>
      <c r="M14" s="16" t="s">
        <v>12</v>
      </c>
    </row>
    <row r="15" spans="1:13" ht="12.75">
      <c r="A15" s="111">
        <v>1</v>
      </c>
      <c r="B15" s="26">
        <v>2</v>
      </c>
      <c r="C15" s="26" t="s">
        <v>14</v>
      </c>
      <c r="D15" s="26">
        <v>3</v>
      </c>
      <c r="E15" s="38">
        <v>4</v>
      </c>
      <c r="F15" s="41">
        <v>5</v>
      </c>
      <c r="G15" s="42">
        <v>6</v>
      </c>
      <c r="H15" s="43" t="s">
        <v>10</v>
      </c>
      <c r="I15" s="44">
        <v>14</v>
      </c>
      <c r="J15" s="44">
        <v>15</v>
      </c>
      <c r="K15" s="44">
        <v>16</v>
      </c>
      <c r="L15" s="44">
        <v>17</v>
      </c>
      <c r="M15" s="44">
        <v>18</v>
      </c>
    </row>
    <row r="16" spans="1:13" ht="12.75">
      <c r="A16" s="111" t="s">
        <v>63</v>
      </c>
      <c r="B16" s="26" t="s">
        <v>64</v>
      </c>
      <c r="C16" s="26"/>
      <c r="D16" s="30" t="s">
        <v>146</v>
      </c>
      <c r="E16" s="86">
        <f>E18+E55</f>
        <v>6447300</v>
      </c>
      <c r="F16" s="86">
        <f>F18+F55</f>
        <v>6318962.23</v>
      </c>
      <c r="G16" s="57">
        <f>(E16-F16)</f>
        <v>128337.76999999955</v>
      </c>
      <c r="H16" s="55"/>
      <c r="I16" s="44"/>
      <c r="J16" s="44"/>
      <c r="K16" s="44"/>
      <c r="L16" s="44"/>
      <c r="M16" s="44"/>
    </row>
    <row r="17" spans="1:13" ht="12.75">
      <c r="A17" s="112" t="s">
        <v>153</v>
      </c>
      <c r="B17" s="26"/>
      <c r="C17" s="26"/>
      <c r="D17" s="93"/>
      <c r="E17" s="46"/>
      <c r="F17" s="46"/>
      <c r="G17" s="56"/>
      <c r="H17" s="55"/>
      <c r="I17" s="44"/>
      <c r="J17" s="44"/>
      <c r="K17" s="44"/>
      <c r="L17" s="44"/>
      <c r="M17" s="44"/>
    </row>
    <row r="18" spans="1:13" ht="22.5" customHeight="1">
      <c r="A18" s="87" t="s">
        <v>300</v>
      </c>
      <c r="B18" s="26" t="s">
        <v>64</v>
      </c>
      <c r="C18" s="88" t="s">
        <v>301</v>
      </c>
      <c r="D18" s="120" t="str">
        <f aca="true" t="shared" si="0" ref="D18:D49">IF(LEFT(C18,5)="000 8","X",C18)</f>
        <v>000 1 00 00000 00 0000 000</v>
      </c>
      <c r="E18" s="89">
        <v>2268900</v>
      </c>
      <c r="F18" s="86">
        <v>2277262.23</v>
      </c>
      <c r="G18" s="57">
        <f aca="true" t="shared" si="1" ref="G18:G67">(E18-F18)</f>
        <v>-8362.229999999981</v>
      </c>
      <c r="H18" s="54">
        <v>2495231.65</v>
      </c>
      <c r="I18" s="47"/>
      <c r="J18" s="47"/>
      <c r="K18" s="47"/>
      <c r="L18" s="47"/>
      <c r="M18" s="47">
        <v>2495231.65</v>
      </c>
    </row>
    <row r="19" spans="1:13" ht="12.75">
      <c r="A19" s="87" t="s">
        <v>21</v>
      </c>
      <c r="B19" s="26" t="s">
        <v>64</v>
      </c>
      <c r="C19" s="88" t="s">
        <v>302</v>
      </c>
      <c r="D19" s="120" t="str">
        <f t="shared" si="0"/>
        <v>000 1 01 00000 00 0000 000</v>
      </c>
      <c r="E19" s="89">
        <v>726300</v>
      </c>
      <c r="F19" s="86">
        <v>734063.6</v>
      </c>
      <c r="G19" s="57">
        <f t="shared" si="1"/>
        <v>-7763.599999999977</v>
      </c>
      <c r="H19" s="54">
        <v>537937.73</v>
      </c>
      <c r="I19" s="47"/>
      <c r="J19" s="47"/>
      <c r="K19" s="47"/>
      <c r="L19" s="47"/>
      <c r="M19" s="47">
        <v>537937.73</v>
      </c>
    </row>
    <row r="20" spans="1:13" ht="12.75">
      <c r="A20" s="87" t="s">
        <v>22</v>
      </c>
      <c r="B20" s="26" t="s">
        <v>64</v>
      </c>
      <c r="C20" s="88" t="s">
        <v>303</v>
      </c>
      <c r="D20" s="120" t="str">
        <f t="shared" si="0"/>
        <v>000 1 01 02000 01 0000 110</v>
      </c>
      <c r="E20" s="89">
        <v>726300</v>
      </c>
      <c r="F20" s="86">
        <v>734063.6</v>
      </c>
      <c r="G20" s="57">
        <f t="shared" si="1"/>
        <v>-7763.599999999977</v>
      </c>
      <c r="H20" s="54">
        <v>537937.73</v>
      </c>
      <c r="I20" s="47"/>
      <c r="J20" s="47"/>
      <c r="K20" s="47"/>
      <c r="L20" s="47"/>
      <c r="M20" s="47">
        <v>537937.73</v>
      </c>
    </row>
    <row r="21" spans="1:13" ht="90" customHeight="1">
      <c r="A21" s="87" t="s">
        <v>444</v>
      </c>
      <c r="B21" s="26" t="s">
        <v>64</v>
      </c>
      <c r="C21" s="88" t="s">
        <v>304</v>
      </c>
      <c r="D21" s="120" t="str">
        <f t="shared" si="0"/>
        <v>000 1 01 02010 01 0000 110</v>
      </c>
      <c r="E21" s="89">
        <v>722500</v>
      </c>
      <c r="F21" s="86">
        <v>730118.74</v>
      </c>
      <c r="G21" s="57">
        <f t="shared" si="1"/>
        <v>-7618.739999999991</v>
      </c>
      <c r="H21" s="54"/>
      <c r="I21" s="47"/>
      <c r="J21" s="47"/>
      <c r="K21" s="47"/>
      <c r="L21" s="47"/>
      <c r="M21" s="47"/>
    </row>
    <row r="22" spans="1:13" ht="60.75" customHeight="1">
      <c r="A22" s="87" t="s">
        <v>445</v>
      </c>
      <c r="B22" s="26" t="s">
        <v>64</v>
      </c>
      <c r="C22" s="88" t="s">
        <v>419</v>
      </c>
      <c r="D22" s="120" t="str">
        <f t="shared" si="0"/>
        <v>000 1 01 02030 01 0000 110</v>
      </c>
      <c r="E22" s="89">
        <v>3800</v>
      </c>
      <c r="F22" s="86">
        <v>3944.86</v>
      </c>
      <c r="G22" s="57">
        <f t="shared" si="1"/>
        <v>-144.86000000000013</v>
      </c>
      <c r="H22" s="54"/>
      <c r="I22" s="47"/>
      <c r="J22" s="47"/>
      <c r="K22" s="47"/>
      <c r="L22" s="47"/>
      <c r="M22" s="47"/>
    </row>
    <row r="23" spans="1:13" ht="27" customHeight="1">
      <c r="A23" s="87" t="s">
        <v>23</v>
      </c>
      <c r="B23" s="26" t="s">
        <v>64</v>
      </c>
      <c r="C23" s="88" t="s">
        <v>305</v>
      </c>
      <c r="D23" s="120" t="str">
        <f t="shared" si="0"/>
        <v>000 1 05 00000 00 0000 000</v>
      </c>
      <c r="E23" s="89">
        <v>17600</v>
      </c>
      <c r="F23" s="86">
        <v>17740.36</v>
      </c>
      <c r="G23" s="57">
        <f t="shared" si="1"/>
        <v>-140.36000000000058</v>
      </c>
      <c r="H23" s="54"/>
      <c r="I23" s="47"/>
      <c r="J23" s="47"/>
      <c r="K23" s="47"/>
      <c r="L23" s="47"/>
      <c r="M23" s="47"/>
    </row>
    <row r="24" spans="1:13" ht="33.75" customHeight="1">
      <c r="A24" s="87" t="s">
        <v>24</v>
      </c>
      <c r="B24" s="26" t="s">
        <v>64</v>
      </c>
      <c r="C24" s="88" t="s">
        <v>306</v>
      </c>
      <c r="D24" s="120" t="str">
        <f t="shared" si="0"/>
        <v>000 1 05 01000 00 0000 110</v>
      </c>
      <c r="E24" s="89">
        <v>10500</v>
      </c>
      <c r="F24" s="86">
        <v>10636.96</v>
      </c>
      <c r="G24" s="57">
        <f t="shared" si="1"/>
        <v>-136.95999999999913</v>
      </c>
      <c r="H24" s="54"/>
      <c r="I24" s="47"/>
      <c r="J24" s="47"/>
      <c r="K24" s="47"/>
      <c r="L24" s="47"/>
      <c r="M24" s="47"/>
    </row>
    <row r="25" spans="1:13" ht="43.5" customHeight="1">
      <c r="A25" s="87" t="s">
        <v>446</v>
      </c>
      <c r="B25" s="26" t="s">
        <v>64</v>
      </c>
      <c r="C25" s="88" t="s">
        <v>307</v>
      </c>
      <c r="D25" s="120" t="str">
        <f t="shared" si="0"/>
        <v>000 1 05 01010 01 0000 110</v>
      </c>
      <c r="E25" s="89">
        <v>9200</v>
      </c>
      <c r="F25" s="86">
        <v>9304.96</v>
      </c>
      <c r="G25" s="57">
        <f t="shared" si="1"/>
        <v>-104.95999999999913</v>
      </c>
      <c r="H25" s="54"/>
      <c r="I25" s="47"/>
      <c r="J25" s="47"/>
      <c r="K25" s="47"/>
      <c r="L25" s="47"/>
      <c r="M25" s="47"/>
    </row>
    <row r="26" spans="1:13" ht="42" customHeight="1">
      <c r="A26" s="87" t="s">
        <v>446</v>
      </c>
      <c r="B26" s="26" t="s">
        <v>64</v>
      </c>
      <c r="C26" s="88" t="s">
        <v>308</v>
      </c>
      <c r="D26" s="120" t="str">
        <f t="shared" si="0"/>
        <v>000 1 05 01011 01 0000 110</v>
      </c>
      <c r="E26" s="89">
        <v>9200</v>
      </c>
      <c r="F26" s="86">
        <v>9055.68</v>
      </c>
      <c r="G26" s="57">
        <f t="shared" si="1"/>
        <v>144.3199999999997</v>
      </c>
      <c r="H26" s="54"/>
      <c r="I26" s="47"/>
      <c r="J26" s="47"/>
      <c r="K26" s="47"/>
      <c r="L26" s="47"/>
      <c r="M26" s="47"/>
    </row>
    <row r="27" spans="1:13" ht="49.5" customHeight="1">
      <c r="A27" s="87" t="s">
        <v>447</v>
      </c>
      <c r="B27" s="26" t="s">
        <v>64</v>
      </c>
      <c r="C27" s="88" t="s">
        <v>418</v>
      </c>
      <c r="D27" s="120" t="str">
        <f t="shared" si="0"/>
        <v>000 1 05 01012 01 0000 110</v>
      </c>
      <c r="E27" s="89"/>
      <c r="F27" s="86">
        <v>249.28</v>
      </c>
      <c r="G27" s="57">
        <f t="shared" si="1"/>
        <v>-249.28</v>
      </c>
      <c r="H27" s="54"/>
      <c r="I27" s="47"/>
      <c r="J27" s="47"/>
      <c r="K27" s="47"/>
      <c r="L27" s="47"/>
      <c r="M27" s="47"/>
    </row>
    <row r="28" spans="1:13" ht="42" customHeight="1">
      <c r="A28" s="87" t="s">
        <v>423</v>
      </c>
      <c r="B28" s="26" t="s">
        <v>64</v>
      </c>
      <c r="C28" s="88" t="s">
        <v>402</v>
      </c>
      <c r="D28" s="120" t="str">
        <f t="shared" si="0"/>
        <v>000 1 05 01020 01 0000 110</v>
      </c>
      <c r="E28" s="89">
        <v>1300</v>
      </c>
      <c r="F28" s="86">
        <v>1332</v>
      </c>
      <c r="G28" s="57">
        <f t="shared" si="1"/>
        <v>-32</v>
      </c>
      <c r="H28" s="54"/>
      <c r="I28" s="47"/>
      <c r="J28" s="47"/>
      <c r="K28" s="47"/>
      <c r="L28" s="47"/>
      <c r="M28" s="47"/>
    </row>
    <row r="29" spans="1:13" ht="42" customHeight="1">
      <c r="A29" s="87" t="s">
        <v>423</v>
      </c>
      <c r="B29" s="26" t="s">
        <v>64</v>
      </c>
      <c r="C29" s="88" t="s">
        <v>403</v>
      </c>
      <c r="D29" s="120" t="str">
        <f t="shared" si="0"/>
        <v>000 1 05 01021 01 0000 110</v>
      </c>
      <c r="E29" s="89">
        <v>1300</v>
      </c>
      <c r="F29" s="86">
        <v>1332</v>
      </c>
      <c r="G29" s="57">
        <f t="shared" si="1"/>
        <v>-32</v>
      </c>
      <c r="H29" s="54"/>
      <c r="I29" s="47"/>
      <c r="J29" s="47"/>
      <c r="K29" s="47"/>
      <c r="L29" s="47"/>
      <c r="M29" s="47"/>
    </row>
    <row r="30" spans="1:13" ht="27.75" customHeight="1">
      <c r="A30" s="87" t="s">
        <v>25</v>
      </c>
      <c r="B30" s="26" t="s">
        <v>64</v>
      </c>
      <c r="C30" s="88" t="s">
        <v>309</v>
      </c>
      <c r="D30" s="120" t="str">
        <f t="shared" si="0"/>
        <v>000 1 05 03000 01 0000 110</v>
      </c>
      <c r="E30" s="89">
        <v>7100</v>
      </c>
      <c r="F30" s="86">
        <v>7103.4</v>
      </c>
      <c r="G30" s="57">
        <f t="shared" si="1"/>
        <v>-3.399999999999636</v>
      </c>
      <c r="H30" s="54"/>
      <c r="I30" s="47"/>
      <c r="J30" s="47"/>
      <c r="K30" s="47"/>
      <c r="L30" s="47"/>
      <c r="M30" s="47"/>
    </row>
    <row r="31" spans="1:13" ht="24.75" customHeight="1">
      <c r="A31" s="87" t="s">
        <v>25</v>
      </c>
      <c r="B31" s="26" t="s">
        <v>64</v>
      </c>
      <c r="C31" s="88" t="s">
        <v>310</v>
      </c>
      <c r="D31" s="120" t="str">
        <f t="shared" si="0"/>
        <v>000 1 05 03010 01 0000 110</v>
      </c>
      <c r="E31" s="89">
        <v>7100</v>
      </c>
      <c r="F31" s="86">
        <v>7103.4</v>
      </c>
      <c r="G31" s="57">
        <f t="shared" si="1"/>
        <v>-3.399999999999636</v>
      </c>
      <c r="H31" s="54"/>
      <c r="I31" s="47"/>
      <c r="J31" s="47"/>
      <c r="K31" s="47"/>
      <c r="L31" s="47"/>
      <c r="M31" s="47"/>
    </row>
    <row r="32" spans="1:13" ht="18.75" customHeight="1">
      <c r="A32" s="87" t="s">
        <v>26</v>
      </c>
      <c r="B32" s="26" t="s">
        <v>64</v>
      </c>
      <c r="C32" s="88" t="s">
        <v>311</v>
      </c>
      <c r="D32" s="120" t="str">
        <f t="shared" si="0"/>
        <v>000 1 06 00000 00 0000 000</v>
      </c>
      <c r="E32" s="89">
        <v>1309900</v>
      </c>
      <c r="F32" s="86">
        <v>1309280.75</v>
      </c>
      <c r="G32" s="57">
        <f t="shared" si="1"/>
        <v>619.25</v>
      </c>
      <c r="H32" s="54"/>
      <c r="I32" s="47"/>
      <c r="J32" s="47"/>
      <c r="K32" s="47"/>
      <c r="L32" s="47"/>
      <c r="M32" s="47"/>
    </row>
    <row r="33" spans="1:28" ht="12.75">
      <c r="A33" s="87" t="s">
        <v>27</v>
      </c>
      <c r="B33" s="26" t="s">
        <v>64</v>
      </c>
      <c r="C33" s="88" t="s">
        <v>312</v>
      </c>
      <c r="D33" s="120" t="str">
        <f t="shared" si="0"/>
        <v>000 1 06 01000 00 0000 110</v>
      </c>
      <c r="E33" s="89">
        <v>40200</v>
      </c>
      <c r="F33" s="86">
        <v>40351.93</v>
      </c>
      <c r="G33" s="57">
        <f t="shared" si="1"/>
        <v>-151.9300000000003</v>
      </c>
      <c r="H33" s="54">
        <v>388.71</v>
      </c>
      <c r="I33" s="47"/>
      <c r="J33" s="47"/>
      <c r="K33" s="47"/>
      <c r="L33" s="47"/>
      <c r="M33" s="47">
        <v>388.71</v>
      </c>
      <c r="AB33" s="36"/>
    </row>
    <row r="34" spans="1:13" ht="45">
      <c r="A34" s="87" t="s">
        <v>28</v>
      </c>
      <c r="B34" s="26" t="s">
        <v>64</v>
      </c>
      <c r="C34" s="88" t="s">
        <v>313</v>
      </c>
      <c r="D34" s="120" t="str">
        <f t="shared" si="0"/>
        <v>000 1 06 01030 10 0000 110</v>
      </c>
      <c r="E34" s="89">
        <v>40200</v>
      </c>
      <c r="F34" s="86">
        <v>40351.93</v>
      </c>
      <c r="G34" s="57">
        <f t="shared" si="1"/>
        <v>-151.9300000000003</v>
      </c>
      <c r="H34" s="54">
        <v>44849.83</v>
      </c>
      <c r="I34" s="47"/>
      <c r="J34" s="47"/>
      <c r="K34" s="47"/>
      <c r="L34" s="47"/>
      <c r="M34" s="47">
        <v>44849.83</v>
      </c>
    </row>
    <row r="35" spans="1:13" ht="12.75">
      <c r="A35" s="87" t="s">
        <v>29</v>
      </c>
      <c r="B35" s="26" t="s">
        <v>64</v>
      </c>
      <c r="C35" s="88" t="s">
        <v>314</v>
      </c>
      <c r="D35" s="120" t="str">
        <f t="shared" si="0"/>
        <v>000 1 06 06000 00 0000 110</v>
      </c>
      <c r="E35" s="89">
        <v>1269700</v>
      </c>
      <c r="F35" s="86">
        <v>1268928.82</v>
      </c>
      <c r="G35" s="57">
        <f t="shared" si="1"/>
        <v>771.1799999999348</v>
      </c>
      <c r="H35" s="54">
        <v>6341.16</v>
      </c>
      <c r="I35" s="47"/>
      <c r="J35" s="47"/>
      <c r="K35" s="47"/>
      <c r="L35" s="47"/>
      <c r="M35" s="47">
        <v>6341.16</v>
      </c>
    </row>
    <row r="36" spans="1:13" ht="45">
      <c r="A36" s="87" t="s">
        <v>30</v>
      </c>
      <c r="B36" s="26" t="s">
        <v>64</v>
      </c>
      <c r="C36" s="88" t="s">
        <v>315</v>
      </c>
      <c r="D36" s="120" t="str">
        <f t="shared" si="0"/>
        <v>000 1 06 06010 00 0000 110</v>
      </c>
      <c r="E36" s="89">
        <v>1200900</v>
      </c>
      <c r="F36" s="86">
        <v>1200137.47</v>
      </c>
      <c r="G36" s="57">
        <f t="shared" si="1"/>
        <v>762.5300000000279</v>
      </c>
      <c r="H36" s="54"/>
      <c r="I36" s="47"/>
      <c r="J36" s="47"/>
      <c r="K36" s="47"/>
      <c r="L36" s="47"/>
      <c r="M36" s="47"/>
    </row>
    <row r="37" spans="1:13" ht="85.5" customHeight="1">
      <c r="A37" s="87" t="s">
        <v>31</v>
      </c>
      <c r="B37" s="26" t="s">
        <v>64</v>
      </c>
      <c r="C37" s="88" t="s">
        <v>316</v>
      </c>
      <c r="D37" s="120" t="str">
        <f t="shared" si="0"/>
        <v>000 1 06 06013 10 0000 110</v>
      </c>
      <c r="E37" s="89">
        <v>1200900</v>
      </c>
      <c r="F37" s="86">
        <v>1200137.47</v>
      </c>
      <c r="G37" s="57">
        <f t="shared" si="1"/>
        <v>762.5300000000279</v>
      </c>
      <c r="H37" s="54"/>
      <c r="I37" s="47"/>
      <c r="J37" s="47"/>
      <c r="K37" s="47"/>
      <c r="L37" s="47"/>
      <c r="M37" s="47"/>
    </row>
    <row r="38" spans="1:13" ht="45">
      <c r="A38" s="87" t="s">
        <v>32</v>
      </c>
      <c r="B38" s="26" t="s">
        <v>64</v>
      </c>
      <c r="C38" s="88" t="s">
        <v>317</v>
      </c>
      <c r="D38" s="120" t="str">
        <f t="shared" si="0"/>
        <v>000 1 06 06020 00 0000 110</v>
      </c>
      <c r="E38" s="89">
        <v>68800</v>
      </c>
      <c r="F38" s="86">
        <v>68791.35</v>
      </c>
      <c r="G38" s="57">
        <f t="shared" si="1"/>
        <v>8.64999999999418</v>
      </c>
      <c r="H38" s="54">
        <v>38508.67</v>
      </c>
      <c r="I38" s="47"/>
      <c r="J38" s="47"/>
      <c r="K38" s="47"/>
      <c r="L38" s="47"/>
      <c r="M38" s="47">
        <v>38508.67</v>
      </c>
    </row>
    <row r="39" spans="1:13" ht="67.5">
      <c r="A39" s="87" t="s">
        <v>33</v>
      </c>
      <c r="B39" s="26" t="s">
        <v>64</v>
      </c>
      <c r="C39" s="88" t="s">
        <v>318</v>
      </c>
      <c r="D39" s="120" t="str">
        <f t="shared" si="0"/>
        <v>000 1 06 06023 10 0000 110</v>
      </c>
      <c r="E39" s="89">
        <v>68800</v>
      </c>
      <c r="F39" s="86">
        <v>68791.35</v>
      </c>
      <c r="G39" s="57">
        <f t="shared" si="1"/>
        <v>8.64999999999418</v>
      </c>
      <c r="H39" s="54">
        <v>1802483.3</v>
      </c>
      <c r="I39" s="47"/>
      <c r="J39" s="47"/>
      <c r="K39" s="47"/>
      <c r="L39" s="47"/>
      <c r="M39" s="47">
        <v>1802483.3</v>
      </c>
    </row>
    <row r="40" spans="1:13" ht="30" customHeight="1">
      <c r="A40" s="87" t="s">
        <v>68</v>
      </c>
      <c r="B40" s="26" t="s">
        <v>64</v>
      </c>
      <c r="C40" s="88" t="s">
        <v>319</v>
      </c>
      <c r="D40" s="120" t="str">
        <f t="shared" si="0"/>
        <v>000 1 08 00000 00 0000 000</v>
      </c>
      <c r="E40" s="89">
        <v>29000</v>
      </c>
      <c r="F40" s="86">
        <v>29000</v>
      </c>
      <c r="G40" s="57">
        <f t="shared" si="1"/>
        <v>0</v>
      </c>
      <c r="H40" s="54">
        <v>28833.03</v>
      </c>
      <c r="I40" s="47"/>
      <c r="J40" s="47"/>
      <c r="K40" s="47"/>
      <c r="L40" s="47"/>
      <c r="M40" s="47">
        <v>28833.03</v>
      </c>
    </row>
    <row r="41" spans="1:13" ht="45">
      <c r="A41" s="87" t="s">
        <v>69</v>
      </c>
      <c r="B41" s="26" t="s">
        <v>64</v>
      </c>
      <c r="C41" s="88" t="s">
        <v>320</v>
      </c>
      <c r="D41" s="120" t="str">
        <f t="shared" si="0"/>
        <v>000 1 08 04000 01 0000 110</v>
      </c>
      <c r="E41" s="89">
        <v>29000</v>
      </c>
      <c r="F41" s="86">
        <v>29000</v>
      </c>
      <c r="G41" s="57">
        <f t="shared" si="1"/>
        <v>0</v>
      </c>
      <c r="H41" s="54">
        <v>28833.03</v>
      </c>
      <c r="I41" s="47"/>
      <c r="J41" s="47"/>
      <c r="K41" s="47"/>
      <c r="L41" s="47"/>
      <c r="M41" s="47">
        <v>28833.03</v>
      </c>
    </row>
    <row r="42" spans="1:13" ht="96" customHeight="1">
      <c r="A42" s="87" t="s">
        <v>70</v>
      </c>
      <c r="B42" s="26" t="s">
        <v>64</v>
      </c>
      <c r="C42" s="88" t="s">
        <v>321</v>
      </c>
      <c r="D42" s="120" t="str">
        <f t="shared" si="0"/>
        <v>000 1 08 04020 01 0000 110</v>
      </c>
      <c r="E42" s="89">
        <v>29000</v>
      </c>
      <c r="F42" s="86">
        <v>29000</v>
      </c>
      <c r="G42" s="57">
        <f t="shared" si="1"/>
        <v>0</v>
      </c>
      <c r="H42" s="54">
        <v>95722.37</v>
      </c>
      <c r="I42" s="47"/>
      <c r="J42" s="47"/>
      <c r="K42" s="47"/>
      <c r="L42" s="47"/>
      <c r="M42" s="47">
        <v>95722.37</v>
      </c>
    </row>
    <row r="43" spans="1:13" ht="33.75">
      <c r="A43" s="87" t="s">
        <v>424</v>
      </c>
      <c r="B43" s="26" t="s">
        <v>64</v>
      </c>
      <c r="C43" s="88" t="s">
        <v>385</v>
      </c>
      <c r="D43" s="120" t="str">
        <f t="shared" si="0"/>
        <v>000 1 09 00000 00 0000 000</v>
      </c>
      <c r="E43" s="89"/>
      <c r="F43" s="86">
        <v>310.21</v>
      </c>
      <c r="G43" s="57">
        <f t="shared" si="1"/>
        <v>-310.21</v>
      </c>
      <c r="H43" s="54">
        <v>30165.4</v>
      </c>
      <c r="I43" s="47"/>
      <c r="J43" s="47"/>
      <c r="K43" s="47"/>
      <c r="L43" s="47"/>
      <c r="M43" s="47">
        <v>30165.4</v>
      </c>
    </row>
    <row r="44" spans="1:13" ht="29.25" customHeight="1">
      <c r="A44" s="87" t="s">
        <v>386</v>
      </c>
      <c r="B44" s="26" t="s">
        <v>64</v>
      </c>
      <c r="C44" s="88" t="s">
        <v>387</v>
      </c>
      <c r="D44" s="120" t="str">
        <f t="shared" si="0"/>
        <v>000 1 09 04000 00 0000 110</v>
      </c>
      <c r="E44" s="89"/>
      <c r="F44" s="86">
        <v>310.21</v>
      </c>
      <c r="G44" s="57">
        <f t="shared" si="1"/>
        <v>-310.21</v>
      </c>
      <c r="H44" s="54">
        <v>65556.97</v>
      </c>
      <c r="I44" s="47"/>
      <c r="J44" s="47"/>
      <c r="K44" s="47"/>
      <c r="L44" s="47"/>
      <c r="M44" s="47">
        <v>65556.97</v>
      </c>
    </row>
    <row r="45" spans="1:13" ht="38.25" customHeight="1">
      <c r="A45" s="87" t="s">
        <v>425</v>
      </c>
      <c r="B45" s="26" t="s">
        <v>64</v>
      </c>
      <c r="C45" s="88" t="s">
        <v>388</v>
      </c>
      <c r="D45" s="120" t="str">
        <f t="shared" si="0"/>
        <v>000 1 09 04050 00 0000 110</v>
      </c>
      <c r="E45" s="89"/>
      <c r="F45" s="86">
        <v>310.21</v>
      </c>
      <c r="G45" s="57">
        <f t="shared" si="1"/>
        <v>-310.21</v>
      </c>
      <c r="H45" s="54">
        <v>1677927.9</v>
      </c>
      <c r="I45" s="47"/>
      <c r="J45" s="47"/>
      <c r="K45" s="47"/>
      <c r="L45" s="47"/>
      <c r="M45" s="47">
        <v>1677927.9</v>
      </c>
    </row>
    <row r="46" spans="1:13" ht="38.25" customHeight="1">
      <c r="A46" s="87" t="s">
        <v>448</v>
      </c>
      <c r="B46" s="26" t="s">
        <v>64</v>
      </c>
      <c r="C46" s="88" t="s">
        <v>389</v>
      </c>
      <c r="D46" s="120" t="str">
        <f t="shared" si="0"/>
        <v>000 1 09 04053 10 0000 110</v>
      </c>
      <c r="E46" s="89"/>
      <c r="F46" s="86">
        <v>310.21</v>
      </c>
      <c r="G46" s="57">
        <f t="shared" si="1"/>
        <v>-310.21</v>
      </c>
      <c r="H46" s="54">
        <v>1632118.9</v>
      </c>
      <c r="I46" s="47"/>
      <c r="J46" s="47"/>
      <c r="K46" s="47"/>
      <c r="L46" s="47"/>
      <c r="M46" s="47">
        <v>1632118.9</v>
      </c>
    </row>
    <row r="47" spans="1:13" ht="43.5" customHeight="1">
      <c r="A47" s="87" t="s">
        <v>34</v>
      </c>
      <c r="B47" s="26" t="s">
        <v>64</v>
      </c>
      <c r="C47" s="88" t="s">
        <v>322</v>
      </c>
      <c r="D47" s="120" t="str">
        <f t="shared" si="0"/>
        <v>000 1 11 00000 00 0000 000</v>
      </c>
      <c r="E47" s="89">
        <v>186100</v>
      </c>
      <c r="F47" s="86">
        <v>186115.77</v>
      </c>
      <c r="G47" s="57">
        <f t="shared" si="1"/>
        <v>-15.769999999989523</v>
      </c>
      <c r="H47" s="54"/>
      <c r="I47" s="47"/>
      <c r="J47" s="47"/>
      <c r="K47" s="47"/>
      <c r="L47" s="47"/>
      <c r="M47" s="47"/>
    </row>
    <row r="48" spans="1:13" ht="69.75" customHeight="1">
      <c r="A48" s="87" t="s">
        <v>442</v>
      </c>
      <c r="B48" s="26" t="s">
        <v>64</v>
      </c>
      <c r="C48" s="88" t="s">
        <v>323</v>
      </c>
      <c r="D48" s="120" t="str">
        <f t="shared" si="0"/>
        <v>000 1 11 05000 00 0000 120</v>
      </c>
      <c r="E48" s="89">
        <v>186100</v>
      </c>
      <c r="F48" s="86">
        <v>186115.77</v>
      </c>
      <c r="G48" s="57">
        <f t="shared" si="1"/>
        <v>-15.769999999989523</v>
      </c>
      <c r="H48" s="54"/>
      <c r="I48" s="47"/>
      <c r="J48" s="47"/>
      <c r="K48" s="47"/>
      <c r="L48" s="47"/>
      <c r="M48" s="47"/>
    </row>
    <row r="49" spans="1:13" ht="46.5" customHeight="1">
      <c r="A49" s="87" t="s">
        <v>35</v>
      </c>
      <c r="B49" s="26" t="s">
        <v>64</v>
      </c>
      <c r="C49" s="88" t="s">
        <v>324</v>
      </c>
      <c r="D49" s="120" t="str">
        <f t="shared" si="0"/>
        <v>000 1 11 05010 00 0000 120</v>
      </c>
      <c r="E49" s="89">
        <v>186100</v>
      </c>
      <c r="F49" s="86">
        <v>186115.77</v>
      </c>
      <c r="G49" s="57">
        <f t="shared" si="1"/>
        <v>-15.769999999989523</v>
      </c>
      <c r="H49" s="54"/>
      <c r="I49" s="47"/>
      <c r="J49" s="47"/>
      <c r="K49" s="47"/>
      <c r="L49" s="47"/>
      <c r="M49" s="47"/>
    </row>
    <row r="50" spans="1:13" ht="55.5" customHeight="1">
      <c r="A50" s="87" t="s">
        <v>443</v>
      </c>
      <c r="B50" s="26" t="s">
        <v>64</v>
      </c>
      <c r="C50" s="88" t="s">
        <v>325</v>
      </c>
      <c r="D50" s="120" t="str">
        <f aca="true" t="shared" si="2" ref="D50:D67">IF(LEFT(C50,5)="000 8","X",C50)</f>
        <v>000 1 11 05013 10 0000 120</v>
      </c>
      <c r="E50" s="89">
        <v>186100</v>
      </c>
      <c r="F50" s="86">
        <v>186115.77</v>
      </c>
      <c r="G50" s="57">
        <f t="shared" si="1"/>
        <v>-15.769999999989523</v>
      </c>
      <c r="H50" s="54"/>
      <c r="I50" s="47"/>
      <c r="J50" s="47"/>
      <c r="K50" s="47"/>
      <c r="L50" s="47"/>
      <c r="M50" s="47"/>
    </row>
    <row r="51" spans="1:13" ht="22.5">
      <c r="A51" s="87" t="s">
        <v>375</v>
      </c>
      <c r="B51" s="26" t="s">
        <v>64</v>
      </c>
      <c r="C51" s="88" t="s">
        <v>376</v>
      </c>
      <c r="D51" s="120" t="str">
        <f t="shared" si="2"/>
        <v>000 1 14 00000 00 0000 000</v>
      </c>
      <c r="E51" s="89"/>
      <c r="F51" s="86">
        <v>751.54</v>
      </c>
      <c r="G51" s="57">
        <f t="shared" si="1"/>
        <v>-751.54</v>
      </c>
      <c r="H51" s="54">
        <v>1632118.9</v>
      </c>
      <c r="I51" s="47"/>
      <c r="J51" s="47"/>
      <c r="K51" s="47"/>
      <c r="L51" s="47"/>
      <c r="M51" s="47">
        <v>1632118.9</v>
      </c>
    </row>
    <row r="52" spans="1:13" ht="38.25" customHeight="1">
      <c r="A52" s="87" t="s">
        <v>426</v>
      </c>
      <c r="B52" s="26" t="s">
        <v>64</v>
      </c>
      <c r="C52" s="88" t="s">
        <v>377</v>
      </c>
      <c r="D52" s="120" t="str">
        <f t="shared" si="2"/>
        <v>000 1 14 06000 00 0000 430</v>
      </c>
      <c r="E52" s="89"/>
      <c r="F52" s="86">
        <v>751.54</v>
      </c>
      <c r="G52" s="57">
        <f t="shared" si="1"/>
        <v>-751.54</v>
      </c>
      <c r="H52" s="54">
        <v>45809</v>
      </c>
      <c r="I52" s="47"/>
      <c r="J52" s="47"/>
      <c r="K52" s="47"/>
      <c r="L52" s="47"/>
      <c r="M52" s="47">
        <v>45809</v>
      </c>
    </row>
    <row r="53" spans="1:13" ht="33.75">
      <c r="A53" s="87" t="s">
        <v>427</v>
      </c>
      <c r="B53" s="26" t="s">
        <v>64</v>
      </c>
      <c r="C53" s="88" t="s">
        <v>378</v>
      </c>
      <c r="D53" s="120" t="str">
        <f t="shared" si="2"/>
        <v>000 1 14 06010 00 0000 430</v>
      </c>
      <c r="E53" s="89"/>
      <c r="F53" s="86">
        <v>751.54</v>
      </c>
      <c r="G53" s="57">
        <f t="shared" si="1"/>
        <v>-751.54</v>
      </c>
      <c r="H53" s="54">
        <v>45809</v>
      </c>
      <c r="I53" s="47"/>
      <c r="J53" s="47"/>
      <c r="K53" s="47"/>
      <c r="L53" s="47"/>
      <c r="M53" s="47">
        <v>45809</v>
      </c>
    </row>
    <row r="54" spans="1:13" ht="45">
      <c r="A54" s="87" t="s">
        <v>379</v>
      </c>
      <c r="B54" s="26" t="s">
        <v>64</v>
      </c>
      <c r="C54" s="88" t="s">
        <v>380</v>
      </c>
      <c r="D54" s="120" t="str">
        <f t="shared" si="2"/>
        <v>000 1 14 06013 10 0000 430</v>
      </c>
      <c r="E54" s="89"/>
      <c r="F54" s="86">
        <v>751.54</v>
      </c>
      <c r="G54" s="57">
        <f t="shared" si="1"/>
        <v>-751.54</v>
      </c>
      <c r="H54" s="54"/>
      <c r="I54" s="47"/>
      <c r="J54" s="47"/>
      <c r="K54" s="47"/>
      <c r="L54" s="47"/>
      <c r="M54" s="47"/>
    </row>
    <row r="55" spans="1:13" ht="12.75">
      <c r="A55" s="87" t="s">
        <v>36</v>
      </c>
      <c r="B55" s="26" t="s">
        <v>64</v>
      </c>
      <c r="C55" s="88" t="s">
        <v>326</v>
      </c>
      <c r="D55" s="120" t="str">
        <f t="shared" si="2"/>
        <v>000 2 00 00000 00 0000 000</v>
      </c>
      <c r="E55" s="89">
        <v>4178400</v>
      </c>
      <c r="F55" s="86">
        <v>4041700</v>
      </c>
      <c r="G55" s="57">
        <f t="shared" si="1"/>
        <v>136700</v>
      </c>
      <c r="H55" s="54"/>
      <c r="I55" s="47"/>
      <c r="J55" s="47"/>
      <c r="K55" s="47"/>
      <c r="L55" s="47"/>
      <c r="M55" s="47"/>
    </row>
    <row r="56" spans="1:13" ht="25.5" customHeight="1">
      <c r="A56" s="87" t="s">
        <v>154</v>
      </c>
      <c r="B56" s="26" t="s">
        <v>64</v>
      </c>
      <c r="C56" s="88" t="s">
        <v>327</v>
      </c>
      <c r="D56" s="120" t="str">
        <f t="shared" si="2"/>
        <v>000 2 02 00000 00 0000 000</v>
      </c>
      <c r="E56" s="89">
        <v>4178400</v>
      </c>
      <c r="F56" s="86">
        <v>4041700</v>
      </c>
      <c r="G56" s="57">
        <f t="shared" si="1"/>
        <v>136700</v>
      </c>
      <c r="H56" s="54"/>
      <c r="I56" s="47"/>
      <c r="J56" s="47"/>
      <c r="K56" s="47"/>
      <c r="L56" s="47"/>
      <c r="M56" s="47"/>
    </row>
    <row r="57" spans="1:13" ht="22.5">
      <c r="A57" s="87" t="s">
        <v>37</v>
      </c>
      <c r="B57" s="26" t="s">
        <v>64</v>
      </c>
      <c r="C57" s="88" t="s">
        <v>328</v>
      </c>
      <c r="D57" s="120" t="str">
        <f t="shared" si="2"/>
        <v>000 2 02 01000 00 0000 151</v>
      </c>
      <c r="E57" s="89">
        <v>3441300</v>
      </c>
      <c r="F57" s="86">
        <v>3441300</v>
      </c>
      <c r="G57" s="57">
        <f t="shared" si="1"/>
        <v>0</v>
      </c>
      <c r="H57" s="54"/>
      <c r="I57" s="47"/>
      <c r="J57" s="47"/>
      <c r="K57" s="47"/>
      <c r="L57" s="47"/>
      <c r="M57" s="47"/>
    </row>
    <row r="58" spans="1:13" ht="22.5">
      <c r="A58" s="87" t="s">
        <v>38</v>
      </c>
      <c r="B58" s="26" t="s">
        <v>64</v>
      </c>
      <c r="C58" s="88" t="s">
        <v>329</v>
      </c>
      <c r="D58" s="120" t="str">
        <f t="shared" si="2"/>
        <v>000 2 02 01001 00 0000 151</v>
      </c>
      <c r="E58" s="89">
        <v>3441300</v>
      </c>
      <c r="F58" s="86">
        <v>3441300</v>
      </c>
      <c r="G58" s="57">
        <f t="shared" si="1"/>
        <v>0</v>
      </c>
      <c r="H58" s="54"/>
      <c r="I58" s="47"/>
      <c r="J58" s="47"/>
      <c r="K58" s="47"/>
      <c r="L58" s="47"/>
      <c r="M58" s="47"/>
    </row>
    <row r="59" spans="1:13" ht="46.5" customHeight="1">
      <c r="A59" s="87" t="s">
        <v>39</v>
      </c>
      <c r="B59" s="26" t="s">
        <v>64</v>
      </c>
      <c r="C59" s="88" t="s">
        <v>330</v>
      </c>
      <c r="D59" s="120" t="str">
        <f t="shared" si="2"/>
        <v>000 2 02 01001 10 0000 151</v>
      </c>
      <c r="E59" s="89">
        <v>3441300</v>
      </c>
      <c r="F59" s="86">
        <v>3441300</v>
      </c>
      <c r="G59" s="57">
        <f t="shared" si="1"/>
        <v>0</v>
      </c>
      <c r="H59" s="54"/>
      <c r="I59" s="47"/>
      <c r="J59" s="47"/>
      <c r="K59" s="47"/>
      <c r="L59" s="47"/>
      <c r="M59" s="47"/>
    </row>
    <row r="60" spans="1:13" ht="22.5">
      <c r="A60" s="87" t="s">
        <v>40</v>
      </c>
      <c r="B60" s="26" t="s">
        <v>64</v>
      </c>
      <c r="C60" s="88" t="s">
        <v>331</v>
      </c>
      <c r="D60" s="120" t="str">
        <f t="shared" si="2"/>
        <v>000 2 02 03000 00 0000 151</v>
      </c>
      <c r="E60" s="89">
        <v>139500</v>
      </c>
      <c r="F60" s="86">
        <v>139500</v>
      </c>
      <c r="G60" s="57">
        <f t="shared" si="1"/>
        <v>0</v>
      </c>
      <c r="H60" s="54"/>
      <c r="I60" s="47"/>
      <c r="J60" s="47"/>
      <c r="K60" s="47"/>
      <c r="L60" s="47"/>
      <c r="M60" s="47"/>
    </row>
    <row r="61" spans="1:7" ht="33.75">
      <c r="A61" s="87" t="s">
        <v>41</v>
      </c>
      <c r="B61" s="26" t="s">
        <v>64</v>
      </c>
      <c r="C61" s="88" t="s">
        <v>332</v>
      </c>
      <c r="D61" s="120" t="str">
        <f t="shared" si="2"/>
        <v>000 2 02 03015 00 0000 151</v>
      </c>
      <c r="E61" s="89">
        <v>139300</v>
      </c>
      <c r="F61" s="86">
        <v>139300</v>
      </c>
      <c r="G61" s="57">
        <f t="shared" si="1"/>
        <v>0</v>
      </c>
    </row>
    <row r="62" spans="1:7" ht="45">
      <c r="A62" s="87" t="s">
        <v>42</v>
      </c>
      <c r="B62" s="26" t="s">
        <v>64</v>
      </c>
      <c r="C62" s="88" t="s">
        <v>333</v>
      </c>
      <c r="D62" s="120" t="str">
        <f t="shared" si="2"/>
        <v>000 2 02 03015 10 0000 151</v>
      </c>
      <c r="E62" s="89">
        <v>139300</v>
      </c>
      <c r="F62" s="86">
        <v>139300</v>
      </c>
      <c r="G62" s="57">
        <f t="shared" si="1"/>
        <v>0</v>
      </c>
    </row>
    <row r="63" spans="1:7" ht="33.75">
      <c r="A63" s="87" t="s">
        <v>155</v>
      </c>
      <c r="B63" s="26" t="s">
        <v>64</v>
      </c>
      <c r="C63" s="88" t="s">
        <v>334</v>
      </c>
      <c r="D63" s="120" t="str">
        <f t="shared" si="2"/>
        <v>000 2 02 03024 00 0000 151</v>
      </c>
      <c r="E63" s="89">
        <v>200</v>
      </c>
      <c r="F63" s="86">
        <v>200</v>
      </c>
      <c r="G63" s="57">
        <f t="shared" si="1"/>
        <v>0</v>
      </c>
    </row>
    <row r="64" spans="1:7" ht="33.75">
      <c r="A64" s="87" t="s">
        <v>156</v>
      </c>
      <c r="B64" s="26" t="s">
        <v>64</v>
      </c>
      <c r="C64" s="88" t="s">
        <v>335</v>
      </c>
      <c r="D64" s="120" t="str">
        <f t="shared" si="2"/>
        <v>000 2 02 03024 10 0000 151</v>
      </c>
      <c r="E64" s="89">
        <v>200</v>
      </c>
      <c r="F64" s="86">
        <v>200</v>
      </c>
      <c r="G64" s="57">
        <f t="shared" si="1"/>
        <v>0</v>
      </c>
    </row>
    <row r="65" spans="1:7" ht="12.75">
      <c r="A65" s="87" t="s">
        <v>43</v>
      </c>
      <c r="B65" s="26" t="s">
        <v>64</v>
      </c>
      <c r="C65" s="88" t="s">
        <v>336</v>
      </c>
      <c r="D65" s="120" t="str">
        <f t="shared" si="2"/>
        <v>000 2 02 04000 00 0000 151</v>
      </c>
      <c r="E65" s="89">
        <v>597600</v>
      </c>
      <c r="F65" s="86">
        <v>460900</v>
      </c>
      <c r="G65" s="57">
        <f t="shared" si="1"/>
        <v>136700</v>
      </c>
    </row>
    <row r="66" spans="1:7" ht="22.5">
      <c r="A66" s="87" t="s">
        <v>80</v>
      </c>
      <c r="B66" s="26" t="s">
        <v>64</v>
      </c>
      <c r="C66" s="88" t="s">
        <v>337</v>
      </c>
      <c r="D66" s="120" t="str">
        <f t="shared" si="2"/>
        <v>000 2 02 04999 00 0000 151</v>
      </c>
      <c r="E66" s="89">
        <v>597600</v>
      </c>
      <c r="F66" s="86">
        <v>460900</v>
      </c>
      <c r="G66" s="57">
        <f t="shared" si="1"/>
        <v>136700</v>
      </c>
    </row>
    <row r="67" spans="1:7" ht="22.5">
      <c r="A67" s="87" t="s">
        <v>81</v>
      </c>
      <c r="B67" s="30" t="s">
        <v>64</v>
      </c>
      <c r="C67" s="88" t="s">
        <v>338</v>
      </c>
      <c r="D67" s="125" t="str">
        <f t="shared" si="2"/>
        <v>000 2 02 04999 10 0000 151</v>
      </c>
      <c r="E67" s="89">
        <v>597600</v>
      </c>
      <c r="F67" s="86">
        <v>460900</v>
      </c>
      <c r="G67" s="57">
        <f t="shared" si="1"/>
        <v>136700</v>
      </c>
    </row>
  </sheetData>
  <sheetProtection/>
  <mergeCells count="17">
    <mergeCell ref="G13:G14"/>
    <mergeCell ref="G4:X4"/>
    <mergeCell ref="G5:X5"/>
    <mergeCell ref="G6:X6"/>
    <mergeCell ref="G7:X7"/>
    <mergeCell ref="G8:X8"/>
    <mergeCell ref="G9:X9"/>
    <mergeCell ref="G10:X10"/>
    <mergeCell ref="A12:G12"/>
    <mergeCell ref="A4:E4"/>
    <mergeCell ref="E5:F5"/>
    <mergeCell ref="E13:E14"/>
    <mergeCell ref="F13:F14"/>
    <mergeCell ref="A13:A14"/>
    <mergeCell ref="B13:B14"/>
    <mergeCell ref="D13:D14"/>
    <mergeCell ref="C13:C1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zoomScalePageLayoutView="0" workbookViewId="0" topLeftCell="A3">
      <selection activeCell="U16" sqref="U16"/>
    </sheetView>
  </sheetViews>
  <sheetFormatPr defaultColWidth="9.00390625" defaultRowHeight="12.75"/>
  <cols>
    <col min="1" max="1" width="39.25390625" style="0" customWidth="1"/>
    <col min="2" max="2" width="4.375" style="0" customWidth="1"/>
    <col min="3" max="3" width="19.75390625" style="0" customWidth="1"/>
    <col min="4" max="4" width="11.375" style="0" customWidth="1"/>
    <col min="5" max="5" width="10.375" style="0" customWidth="1"/>
    <col min="6" max="6" width="12.00390625" style="0" customWidth="1"/>
    <col min="7" max="7" width="0.12890625" style="0" hidden="1" customWidth="1"/>
    <col min="8" max="8" width="9.375" style="0" hidden="1" customWidth="1"/>
    <col min="9" max="9" width="7.375" style="0" customWidth="1"/>
    <col min="10" max="10" width="1.37890625" style="0" customWidth="1"/>
    <col min="11" max="11" width="4.25390625" style="0" customWidth="1"/>
    <col min="12" max="12" width="3.125" style="0" customWidth="1"/>
    <col min="13" max="13" width="11.875" style="0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25390625" style="0" hidden="1" customWidth="1"/>
    <col min="18" max="18" width="9.125" style="0" hidden="1" customWidth="1"/>
    <col min="19" max="19" width="13.375" style="0" customWidth="1"/>
    <col min="20" max="20" width="11.75390625" style="0" hidden="1" customWidth="1"/>
    <col min="23" max="23" width="11.75390625" style="0" bestFit="1" customWidth="1"/>
  </cols>
  <sheetData>
    <row r="1" spans="1:6" ht="12.75" hidden="1">
      <c r="A1" s="151" t="s">
        <v>184</v>
      </c>
      <c r="B1" s="152"/>
      <c r="C1" s="152"/>
      <c r="D1" s="152"/>
      <c r="E1" s="152"/>
      <c r="F1" s="152"/>
    </row>
    <row r="2" spans="1:6" ht="5.25" customHeight="1" hidden="1">
      <c r="A2" s="59"/>
      <c r="B2" s="60"/>
      <c r="C2" s="61"/>
      <c r="D2" s="62"/>
      <c r="E2" s="59"/>
      <c r="F2" s="61"/>
    </row>
    <row r="3" spans="1:6" ht="12.75">
      <c r="A3" s="63"/>
      <c r="B3" s="126" t="s">
        <v>459</v>
      </c>
      <c r="C3" s="126"/>
      <c r="D3" s="64"/>
      <c r="E3" s="65" t="s">
        <v>86</v>
      </c>
      <c r="F3" s="64"/>
    </row>
    <row r="4" spans="1:6" ht="12.75">
      <c r="A4" s="147" t="s">
        <v>8</v>
      </c>
      <c r="B4" s="66"/>
      <c r="C4" s="67"/>
      <c r="D4" s="59"/>
      <c r="E4" s="150" t="s">
        <v>9</v>
      </c>
      <c r="F4" s="68"/>
    </row>
    <row r="5" spans="1:6" ht="12.75">
      <c r="A5" s="148"/>
      <c r="B5" s="69" t="s">
        <v>87</v>
      </c>
      <c r="C5" s="70" t="s">
        <v>88</v>
      </c>
      <c r="D5" s="71" t="s">
        <v>89</v>
      </c>
      <c r="E5" s="148"/>
      <c r="F5" s="72"/>
    </row>
    <row r="6" spans="1:6" ht="12.75">
      <c r="A6" s="148"/>
      <c r="B6" s="69" t="s">
        <v>90</v>
      </c>
      <c r="C6" s="73" t="s">
        <v>91</v>
      </c>
      <c r="D6" s="71" t="s">
        <v>92</v>
      </c>
      <c r="E6" s="148"/>
      <c r="F6" s="74" t="s">
        <v>93</v>
      </c>
    </row>
    <row r="7" spans="1:6" ht="12.75">
      <c r="A7" s="148"/>
      <c r="B7" s="69" t="s">
        <v>94</v>
      </c>
      <c r="C7" s="70" t="s">
        <v>95</v>
      </c>
      <c r="D7" s="74" t="s">
        <v>96</v>
      </c>
      <c r="E7" s="148"/>
      <c r="F7" s="74" t="s">
        <v>96</v>
      </c>
    </row>
    <row r="8" spans="1:6" ht="0.75" customHeight="1">
      <c r="A8" s="149"/>
      <c r="B8" s="75"/>
      <c r="C8" s="75"/>
      <c r="D8" s="76"/>
      <c r="E8" s="149"/>
      <c r="F8" s="77"/>
    </row>
    <row r="9" spans="1:6" ht="13.5" thickBot="1">
      <c r="A9" s="78">
        <v>1</v>
      </c>
      <c r="B9" s="79">
        <v>2</v>
      </c>
      <c r="C9" s="79">
        <v>3</v>
      </c>
      <c r="D9" s="104">
        <v>4</v>
      </c>
      <c r="E9" s="104">
        <v>5</v>
      </c>
      <c r="F9" s="105">
        <v>6</v>
      </c>
    </row>
    <row r="10" spans="1:6" ht="12.75">
      <c r="A10" s="97" t="s">
        <v>97</v>
      </c>
      <c r="B10" s="100">
        <v>200</v>
      </c>
      <c r="C10" s="101" t="s">
        <v>98</v>
      </c>
      <c r="D10" s="81">
        <f>D12+D82+D94+D110+D133+D170+D190</f>
        <v>7392400</v>
      </c>
      <c r="E10" s="81">
        <f>E12+E82+E94+E110+E133+E170+E190</f>
        <v>6805417.9799999995</v>
      </c>
      <c r="F10" s="116">
        <f>F12+F82+F94+F110+F133+F170+F190</f>
        <v>586982.0200000001</v>
      </c>
    </row>
    <row r="11" spans="1:6" ht="12.75">
      <c r="A11" s="97" t="s">
        <v>153</v>
      </c>
      <c r="B11" s="102">
        <v>200</v>
      </c>
      <c r="C11" s="80" t="s">
        <v>99</v>
      </c>
      <c r="D11" s="81"/>
      <c r="E11" s="81"/>
      <c r="F11" s="94"/>
    </row>
    <row r="12" spans="1:8" ht="12.75">
      <c r="A12" s="97" t="s">
        <v>100</v>
      </c>
      <c r="B12" s="102">
        <v>200</v>
      </c>
      <c r="C12" s="80" t="s">
        <v>101</v>
      </c>
      <c r="D12" s="89">
        <v>3123900</v>
      </c>
      <c r="E12" s="86">
        <v>3093581.76</v>
      </c>
      <c r="F12" s="94">
        <f>D12-E12</f>
        <v>30318.240000000224</v>
      </c>
      <c r="G12" s="81">
        <v>76644.79</v>
      </c>
      <c r="H12" s="94">
        <v>2830355.21</v>
      </c>
    </row>
    <row r="13" spans="1:12" ht="33.75">
      <c r="A13" s="97" t="s">
        <v>102</v>
      </c>
      <c r="B13" s="102">
        <v>200</v>
      </c>
      <c r="C13" s="80" t="s">
        <v>103</v>
      </c>
      <c r="D13" s="81">
        <v>659900</v>
      </c>
      <c r="E13" s="86">
        <v>659593.95</v>
      </c>
      <c r="F13" s="94">
        <f aca="true" t="shared" si="0" ref="F13:F80">D13-E13</f>
        <v>306.05000000004657</v>
      </c>
      <c r="G13" s="81">
        <v>15000</v>
      </c>
      <c r="H13" s="94">
        <v>623900</v>
      </c>
      <c r="L13" s="36"/>
    </row>
    <row r="14" spans="1:8" ht="45">
      <c r="A14" s="98" t="s">
        <v>148</v>
      </c>
      <c r="B14" s="102">
        <v>200</v>
      </c>
      <c r="C14" s="80" t="s">
        <v>104</v>
      </c>
      <c r="D14" s="81">
        <v>659900</v>
      </c>
      <c r="E14" s="86">
        <v>659593.95</v>
      </c>
      <c r="F14" s="94">
        <f t="shared" si="0"/>
        <v>306.05000000004657</v>
      </c>
      <c r="G14" s="81">
        <v>15000</v>
      </c>
      <c r="H14" s="94">
        <v>623900</v>
      </c>
    </row>
    <row r="15" spans="1:8" ht="12.75">
      <c r="A15" s="98" t="s">
        <v>149</v>
      </c>
      <c r="B15" s="102">
        <v>200</v>
      </c>
      <c r="C15" s="80" t="s">
        <v>105</v>
      </c>
      <c r="D15" s="81">
        <v>659900</v>
      </c>
      <c r="E15" s="86">
        <v>659593.95</v>
      </c>
      <c r="F15" s="94">
        <f t="shared" si="0"/>
        <v>306.05000000004657</v>
      </c>
      <c r="G15" s="81">
        <v>15000</v>
      </c>
      <c r="H15" s="94">
        <v>623900</v>
      </c>
    </row>
    <row r="16" spans="1:8" ht="56.25">
      <c r="A16" s="98" t="s">
        <v>357</v>
      </c>
      <c r="B16" s="102">
        <v>200</v>
      </c>
      <c r="C16" s="80" t="s">
        <v>345</v>
      </c>
      <c r="D16" s="81">
        <v>659900</v>
      </c>
      <c r="E16" s="86">
        <v>659593.95</v>
      </c>
      <c r="F16" s="94">
        <f t="shared" si="0"/>
        <v>306.05000000004657</v>
      </c>
      <c r="G16" s="81"/>
      <c r="H16" s="94"/>
    </row>
    <row r="17" spans="1:8" ht="22.5">
      <c r="A17" s="98" t="s">
        <v>347</v>
      </c>
      <c r="B17" s="102">
        <v>200</v>
      </c>
      <c r="C17" s="80" t="s">
        <v>346</v>
      </c>
      <c r="D17" s="81">
        <v>659900</v>
      </c>
      <c r="E17" s="86">
        <v>659593.95</v>
      </c>
      <c r="F17" s="94">
        <f t="shared" si="0"/>
        <v>306.05000000004657</v>
      </c>
      <c r="G17" s="81"/>
      <c r="H17" s="94"/>
    </row>
    <row r="18" spans="1:8" ht="12.75">
      <c r="A18" s="83" t="s">
        <v>277</v>
      </c>
      <c r="B18" s="102">
        <v>200</v>
      </c>
      <c r="C18" s="80" t="s">
        <v>192</v>
      </c>
      <c r="D18" s="81">
        <v>637200</v>
      </c>
      <c r="E18" s="81">
        <v>637043.95</v>
      </c>
      <c r="F18" s="94">
        <f t="shared" si="0"/>
        <v>156.05000000004657</v>
      </c>
      <c r="G18" s="81">
        <v>15000</v>
      </c>
      <c r="H18" s="94">
        <v>606500</v>
      </c>
    </row>
    <row r="19" spans="1:8" ht="12.75">
      <c r="A19" s="97" t="s">
        <v>106</v>
      </c>
      <c r="B19" s="102">
        <v>200</v>
      </c>
      <c r="C19" s="80" t="s">
        <v>193</v>
      </c>
      <c r="D19" s="81">
        <v>637200</v>
      </c>
      <c r="E19" s="81">
        <v>637043.95</v>
      </c>
      <c r="F19" s="94">
        <f t="shared" si="0"/>
        <v>156.05000000004657</v>
      </c>
      <c r="G19" s="81">
        <v>15000</v>
      </c>
      <c r="H19" s="94">
        <v>606500</v>
      </c>
    </row>
    <row r="20" spans="1:8" ht="22.5">
      <c r="A20" s="97" t="s">
        <v>107</v>
      </c>
      <c r="B20" s="102">
        <v>200</v>
      </c>
      <c r="C20" s="80" t="s">
        <v>194</v>
      </c>
      <c r="D20" s="81">
        <v>637200</v>
      </c>
      <c r="E20" s="81">
        <v>637043.95</v>
      </c>
      <c r="F20" s="94">
        <f t="shared" si="0"/>
        <v>156.05000000004657</v>
      </c>
      <c r="G20" s="81">
        <v>15000</v>
      </c>
      <c r="H20" s="94">
        <v>606500</v>
      </c>
    </row>
    <row r="21" spans="1:8" ht="12.75">
      <c r="A21" s="97" t="s">
        <v>108</v>
      </c>
      <c r="B21" s="102">
        <v>200</v>
      </c>
      <c r="C21" s="80" t="s">
        <v>195</v>
      </c>
      <c r="D21" s="81">
        <v>490300</v>
      </c>
      <c r="E21" s="81">
        <v>490188.48</v>
      </c>
      <c r="F21" s="94">
        <f t="shared" si="0"/>
        <v>111.52000000001863</v>
      </c>
      <c r="G21" s="81">
        <v>15000</v>
      </c>
      <c r="H21" s="94">
        <v>459300</v>
      </c>
    </row>
    <row r="22" spans="1:8" ht="12.75">
      <c r="A22" s="97" t="s">
        <v>110</v>
      </c>
      <c r="B22" s="102">
        <v>200</v>
      </c>
      <c r="C22" s="80" t="s">
        <v>196</v>
      </c>
      <c r="D22" s="81">
        <v>146900</v>
      </c>
      <c r="E22" s="81">
        <v>146855.47</v>
      </c>
      <c r="F22" s="94">
        <f t="shared" si="0"/>
        <v>44.529999999998836</v>
      </c>
      <c r="G22" s="81" t="s">
        <v>82</v>
      </c>
      <c r="H22" s="94">
        <v>147200</v>
      </c>
    </row>
    <row r="23" spans="1:8" ht="22.5">
      <c r="A23" s="97" t="s">
        <v>358</v>
      </c>
      <c r="B23" s="102">
        <v>200</v>
      </c>
      <c r="C23" s="80" t="s">
        <v>197</v>
      </c>
      <c r="D23" s="81">
        <v>22700</v>
      </c>
      <c r="E23" s="81">
        <v>22550</v>
      </c>
      <c r="F23" s="94">
        <f t="shared" si="0"/>
        <v>150</v>
      </c>
      <c r="G23" s="81" t="s">
        <v>82</v>
      </c>
      <c r="H23" s="94">
        <v>17400</v>
      </c>
    </row>
    <row r="24" spans="1:8" ht="12.75">
      <c r="A24" s="97" t="s">
        <v>106</v>
      </c>
      <c r="B24" s="102">
        <v>200</v>
      </c>
      <c r="C24" s="80" t="s">
        <v>198</v>
      </c>
      <c r="D24" s="81">
        <v>22700</v>
      </c>
      <c r="E24" s="81">
        <v>22550</v>
      </c>
      <c r="F24" s="94">
        <f t="shared" si="0"/>
        <v>150</v>
      </c>
      <c r="G24" s="81" t="s">
        <v>82</v>
      </c>
      <c r="H24" s="94">
        <v>17400</v>
      </c>
    </row>
    <row r="25" spans="1:8" ht="22.5">
      <c r="A25" s="97" t="s">
        <v>107</v>
      </c>
      <c r="B25" s="102">
        <v>200</v>
      </c>
      <c r="C25" s="80" t="s">
        <v>199</v>
      </c>
      <c r="D25" s="81">
        <v>22700</v>
      </c>
      <c r="E25" s="81">
        <v>22550</v>
      </c>
      <c r="F25" s="94">
        <f t="shared" si="0"/>
        <v>150</v>
      </c>
      <c r="G25" s="81" t="s">
        <v>82</v>
      </c>
      <c r="H25" s="94">
        <v>17400</v>
      </c>
    </row>
    <row r="26" spans="1:8" ht="12.75">
      <c r="A26" s="83" t="s">
        <v>109</v>
      </c>
      <c r="B26" s="102">
        <v>200</v>
      </c>
      <c r="C26" s="80" t="s">
        <v>200</v>
      </c>
      <c r="D26" s="81">
        <v>17400</v>
      </c>
      <c r="E26" s="81">
        <v>17320</v>
      </c>
      <c r="F26" s="94">
        <f t="shared" si="0"/>
        <v>80</v>
      </c>
      <c r="G26" s="81" t="s">
        <v>82</v>
      </c>
      <c r="H26" s="94">
        <v>17400</v>
      </c>
    </row>
    <row r="27" spans="1:8" ht="12.75">
      <c r="A27" s="97" t="s">
        <v>110</v>
      </c>
      <c r="B27" s="102">
        <v>200</v>
      </c>
      <c r="C27" s="80" t="s">
        <v>361</v>
      </c>
      <c r="D27" s="81">
        <v>5300</v>
      </c>
      <c r="E27" s="81">
        <v>5230</v>
      </c>
      <c r="F27" s="94">
        <f t="shared" si="0"/>
        <v>70</v>
      </c>
      <c r="G27" s="81"/>
      <c r="H27" s="94"/>
    </row>
    <row r="28" spans="1:8" ht="45">
      <c r="A28" s="83" t="s">
        <v>359</v>
      </c>
      <c r="B28" s="102">
        <v>200</v>
      </c>
      <c r="C28" s="80" t="s">
        <v>111</v>
      </c>
      <c r="D28" s="89">
        <v>2464000</v>
      </c>
      <c r="E28" s="86">
        <v>2433987.81</v>
      </c>
      <c r="F28" s="94">
        <f t="shared" si="0"/>
        <v>30012.189999999944</v>
      </c>
      <c r="G28" s="81">
        <v>61644.79</v>
      </c>
      <c r="H28" s="94">
        <v>2205455.21</v>
      </c>
    </row>
    <row r="29" spans="1:8" ht="50.25" customHeight="1">
      <c r="A29" s="124" t="s">
        <v>360</v>
      </c>
      <c r="B29" s="102">
        <v>200</v>
      </c>
      <c r="C29" s="80" t="s">
        <v>112</v>
      </c>
      <c r="D29" s="81">
        <v>2411600</v>
      </c>
      <c r="E29" s="81">
        <v>2381587.81</v>
      </c>
      <c r="F29" s="94">
        <f t="shared" si="0"/>
        <v>30012.189999999944</v>
      </c>
      <c r="G29" s="81">
        <v>61644.79</v>
      </c>
      <c r="H29" s="94">
        <v>2156955.21</v>
      </c>
    </row>
    <row r="30" spans="1:8" ht="12.75">
      <c r="A30" s="97" t="s">
        <v>150</v>
      </c>
      <c r="B30" s="102">
        <v>200</v>
      </c>
      <c r="C30" s="80" t="s">
        <v>113</v>
      </c>
      <c r="D30" s="81">
        <v>2411600</v>
      </c>
      <c r="E30" s="81">
        <v>2381587.81</v>
      </c>
      <c r="F30" s="94">
        <f t="shared" si="0"/>
        <v>30012.189999999944</v>
      </c>
      <c r="G30" s="81">
        <v>61644.79</v>
      </c>
      <c r="H30" s="94">
        <v>2156955.21</v>
      </c>
    </row>
    <row r="31" spans="1:8" ht="56.25">
      <c r="A31" s="98" t="s">
        <v>357</v>
      </c>
      <c r="B31" s="102">
        <v>200</v>
      </c>
      <c r="C31" s="80" t="s">
        <v>348</v>
      </c>
      <c r="D31" s="81">
        <v>2053900</v>
      </c>
      <c r="E31" s="81">
        <v>2051573.76</v>
      </c>
      <c r="F31" s="94">
        <f t="shared" si="0"/>
        <v>2326.2399999999907</v>
      </c>
      <c r="G31" s="81"/>
      <c r="H31" s="94"/>
    </row>
    <row r="32" spans="1:8" ht="22.5">
      <c r="A32" s="98" t="s">
        <v>347</v>
      </c>
      <c r="B32" s="102">
        <v>200</v>
      </c>
      <c r="C32" s="80" t="s">
        <v>349</v>
      </c>
      <c r="D32" s="81">
        <v>2053900</v>
      </c>
      <c r="E32" s="81">
        <v>2051573.76</v>
      </c>
      <c r="F32" s="94">
        <f t="shared" si="0"/>
        <v>2326.2399999999907</v>
      </c>
      <c r="G32" s="81"/>
      <c r="H32" s="94"/>
    </row>
    <row r="33" spans="1:8" ht="12.75">
      <c r="A33" s="83" t="s">
        <v>277</v>
      </c>
      <c r="B33" s="102">
        <v>200</v>
      </c>
      <c r="C33" s="80" t="s">
        <v>201</v>
      </c>
      <c r="D33" s="81">
        <v>2006600</v>
      </c>
      <c r="E33" s="81">
        <v>2005407.76</v>
      </c>
      <c r="F33" s="94">
        <f t="shared" si="0"/>
        <v>1192.2399999999907</v>
      </c>
      <c r="G33" s="81">
        <v>55500</v>
      </c>
      <c r="H33" s="94">
        <v>1864800</v>
      </c>
    </row>
    <row r="34" spans="1:8" ht="12.75">
      <c r="A34" s="97" t="s">
        <v>106</v>
      </c>
      <c r="B34" s="102">
        <v>200</v>
      </c>
      <c r="C34" s="80" t="s">
        <v>202</v>
      </c>
      <c r="D34" s="81">
        <v>2006600</v>
      </c>
      <c r="E34" s="81">
        <v>2005407.76</v>
      </c>
      <c r="F34" s="94">
        <f t="shared" si="0"/>
        <v>1192.2399999999907</v>
      </c>
      <c r="G34" s="81">
        <v>55500</v>
      </c>
      <c r="H34" s="94">
        <v>1864800</v>
      </c>
    </row>
    <row r="35" spans="1:8" ht="22.5">
      <c r="A35" s="97" t="s">
        <v>107</v>
      </c>
      <c r="B35" s="102">
        <v>200</v>
      </c>
      <c r="C35" s="80" t="s">
        <v>203</v>
      </c>
      <c r="D35" s="81">
        <v>2006600</v>
      </c>
      <c r="E35" s="81">
        <v>2005407.76</v>
      </c>
      <c r="F35" s="94">
        <f t="shared" si="0"/>
        <v>1192.2399999999907</v>
      </c>
      <c r="G35" s="81">
        <v>55500</v>
      </c>
      <c r="H35" s="94">
        <v>1864800</v>
      </c>
    </row>
    <row r="36" spans="1:8" ht="12.75">
      <c r="A36" s="97" t="s">
        <v>108</v>
      </c>
      <c r="B36" s="102">
        <v>200</v>
      </c>
      <c r="C36" s="80" t="s">
        <v>204</v>
      </c>
      <c r="D36" s="81">
        <v>1546600</v>
      </c>
      <c r="E36" s="81">
        <v>1546588.89</v>
      </c>
      <c r="F36" s="94">
        <f t="shared" si="0"/>
        <v>11.110000000102445</v>
      </c>
      <c r="G36" s="81">
        <v>55500</v>
      </c>
      <c r="H36" s="94">
        <v>1417500</v>
      </c>
    </row>
    <row r="37" spans="1:8" ht="12.75">
      <c r="A37" s="97" t="s">
        <v>110</v>
      </c>
      <c r="B37" s="102">
        <v>200</v>
      </c>
      <c r="C37" s="80" t="s">
        <v>205</v>
      </c>
      <c r="D37" s="81">
        <v>460000</v>
      </c>
      <c r="E37" s="81">
        <v>458818.87</v>
      </c>
      <c r="F37" s="94">
        <f t="shared" si="0"/>
        <v>1181.1300000000047</v>
      </c>
      <c r="G37" s="81" t="s">
        <v>82</v>
      </c>
      <c r="H37" s="94">
        <v>447300</v>
      </c>
    </row>
    <row r="38" spans="1:8" ht="22.5">
      <c r="A38" s="97" t="s">
        <v>358</v>
      </c>
      <c r="B38" s="102">
        <v>200</v>
      </c>
      <c r="C38" s="80" t="s">
        <v>206</v>
      </c>
      <c r="D38" s="81">
        <v>47300</v>
      </c>
      <c r="E38" s="81">
        <v>46166</v>
      </c>
      <c r="F38" s="94">
        <f t="shared" si="0"/>
        <v>1134</v>
      </c>
      <c r="G38" s="81" t="s">
        <v>82</v>
      </c>
      <c r="H38" s="94">
        <v>36300</v>
      </c>
    </row>
    <row r="39" spans="1:8" ht="12.75">
      <c r="A39" s="97" t="s">
        <v>106</v>
      </c>
      <c r="B39" s="102">
        <v>200</v>
      </c>
      <c r="C39" s="80" t="s">
        <v>207</v>
      </c>
      <c r="D39" s="81">
        <v>47300</v>
      </c>
      <c r="E39" s="81">
        <v>46166</v>
      </c>
      <c r="F39" s="94">
        <f t="shared" si="0"/>
        <v>1134</v>
      </c>
      <c r="G39" s="81" t="s">
        <v>82</v>
      </c>
      <c r="H39" s="94">
        <v>36300</v>
      </c>
    </row>
    <row r="40" spans="1:8" ht="22.5">
      <c r="A40" s="97" t="s">
        <v>107</v>
      </c>
      <c r="B40" s="102">
        <v>200</v>
      </c>
      <c r="C40" s="80" t="s">
        <v>208</v>
      </c>
      <c r="D40" s="81">
        <v>47300</v>
      </c>
      <c r="E40" s="81">
        <v>46166</v>
      </c>
      <c r="F40" s="94">
        <f t="shared" si="0"/>
        <v>1134</v>
      </c>
      <c r="G40" s="81" t="s">
        <v>82</v>
      </c>
      <c r="H40" s="94">
        <v>36300</v>
      </c>
    </row>
    <row r="41" spans="1:8" ht="12.75">
      <c r="A41" s="83" t="s">
        <v>109</v>
      </c>
      <c r="B41" s="102">
        <v>200</v>
      </c>
      <c r="C41" s="80" t="s">
        <v>209</v>
      </c>
      <c r="D41" s="81">
        <v>36300</v>
      </c>
      <c r="E41" s="81">
        <v>35480</v>
      </c>
      <c r="F41" s="94">
        <f t="shared" si="0"/>
        <v>820</v>
      </c>
      <c r="G41" s="81" t="s">
        <v>82</v>
      </c>
      <c r="H41" s="94">
        <v>36300</v>
      </c>
    </row>
    <row r="42" spans="1:8" ht="12.75">
      <c r="A42" s="97" t="s">
        <v>110</v>
      </c>
      <c r="B42" s="102">
        <v>200</v>
      </c>
      <c r="C42" s="80" t="s">
        <v>362</v>
      </c>
      <c r="D42" s="81">
        <v>11000</v>
      </c>
      <c r="E42" s="81">
        <v>10686</v>
      </c>
      <c r="F42" s="94">
        <f t="shared" si="0"/>
        <v>314</v>
      </c>
      <c r="G42" s="81"/>
      <c r="H42" s="94"/>
    </row>
    <row r="43" spans="1:8" ht="22.5">
      <c r="A43" s="83" t="s">
        <v>352</v>
      </c>
      <c r="B43" s="102">
        <v>200</v>
      </c>
      <c r="C43" s="80" t="s">
        <v>350</v>
      </c>
      <c r="D43" s="81">
        <v>350000</v>
      </c>
      <c r="E43" s="81">
        <v>322376.02</v>
      </c>
      <c r="F43" s="94">
        <f t="shared" si="0"/>
        <v>27623.97999999998</v>
      </c>
      <c r="G43" s="81"/>
      <c r="H43" s="94"/>
    </row>
    <row r="44" spans="1:8" ht="22.5">
      <c r="A44" s="83" t="s">
        <v>353</v>
      </c>
      <c r="B44" s="102">
        <v>200</v>
      </c>
      <c r="C44" s="80" t="s">
        <v>351</v>
      </c>
      <c r="D44" s="81">
        <v>350000</v>
      </c>
      <c r="E44" s="81">
        <v>322376.02</v>
      </c>
      <c r="F44" s="94">
        <f t="shared" si="0"/>
        <v>27623.97999999998</v>
      </c>
      <c r="G44" s="81"/>
      <c r="H44" s="94"/>
    </row>
    <row r="45" spans="1:8" ht="22.5">
      <c r="A45" s="97" t="s">
        <v>278</v>
      </c>
      <c r="B45" s="102">
        <v>200</v>
      </c>
      <c r="C45" s="80" t="s">
        <v>210</v>
      </c>
      <c r="D45" s="81">
        <v>96800</v>
      </c>
      <c r="E45" s="81">
        <v>96353.49</v>
      </c>
      <c r="F45" s="94">
        <f t="shared" si="0"/>
        <v>446.50999999999476</v>
      </c>
      <c r="G45" s="81">
        <v>1900</v>
      </c>
      <c r="H45" s="94">
        <v>57900</v>
      </c>
    </row>
    <row r="46" spans="1:8" ht="12.75">
      <c r="A46" s="97" t="s">
        <v>106</v>
      </c>
      <c r="B46" s="102">
        <v>200</v>
      </c>
      <c r="C46" s="80" t="s">
        <v>211</v>
      </c>
      <c r="D46" s="81">
        <v>77500</v>
      </c>
      <c r="E46" s="81">
        <v>77125.49</v>
      </c>
      <c r="F46" s="94">
        <f t="shared" si="0"/>
        <v>374.50999999999476</v>
      </c>
      <c r="G46" s="81">
        <v>1900</v>
      </c>
      <c r="H46" s="94">
        <v>57900</v>
      </c>
    </row>
    <row r="47" spans="1:8" ht="12.75">
      <c r="A47" s="97" t="s">
        <v>114</v>
      </c>
      <c r="B47" s="102">
        <v>200</v>
      </c>
      <c r="C47" s="80" t="s">
        <v>212</v>
      </c>
      <c r="D47" s="81">
        <v>77500</v>
      </c>
      <c r="E47" s="81">
        <v>77125.49</v>
      </c>
      <c r="F47" s="94">
        <f t="shared" si="0"/>
        <v>374.50999999999476</v>
      </c>
      <c r="G47" s="81">
        <v>1900</v>
      </c>
      <c r="H47" s="94">
        <v>57900</v>
      </c>
    </row>
    <row r="48" spans="1:8" ht="12.75">
      <c r="A48" s="97" t="s">
        <v>115</v>
      </c>
      <c r="B48" s="102">
        <v>200</v>
      </c>
      <c r="C48" s="80" t="s">
        <v>213</v>
      </c>
      <c r="D48" s="81">
        <v>20800</v>
      </c>
      <c r="E48" s="81">
        <v>20708.34</v>
      </c>
      <c r="F48" s="94">
        <f t="shared" si="0"/>
        <v>91.65999999999985</v>
      </c>
      <c r="G48" s="81">
        <v>1900</v>
      </c>
      <c r="H48" s="94">
        <v>24100</v>
      </c>
    </row>
    <row r="49" spans="1:8" ht="12.75">
      <c r="A49" s="97" t="s">
        <v>117</v>
      </c>
      <c r="B49" s="102">
        <v>200</v>
      </c>
      <c r="C49" s="80" t="s">
        <v>414</v>
      </c>
      <c r="D49" s="81">
        <v>10000</v>
      </c>
      <c r="E49" s="81">
        <v>9750</v>
      </c>
      <c r="F49" s="94">
        <f t="shared" si="0"/>
        <v>250</v>
      </c>
      <c r="G49" s="81"/>
      <c r="H49" s="94"/>
    </row>
    <row r="50" spans="1:8" ht="12.75">
      <c r="A50" s="83" t="s">
        <v>279</v>
      </c>
      <c r="B50" s="102">
        <v>200</v>
      </c>
      <c r="C50" s="80" t="s">
        <v>214</v>
      </c>
      <c r="D50" s="81">
        <v>46700</v>
      </c>
      <c r="E50" s="81">
        <v>46667.15</v>
      </c>
      <c r="F50" s="94">
        <f t="shared" si="0"/>
        <v>32.849999999998545</v>
      </c>
      <c r="G50" s="81" t="s">
        <v>82</v>
      </c>
      <c r="H50" s="94">
        <v>33800</v>
      </c>
    </row>
    <row r="51" spans="1:8" ht="12.75">
      <c r="A51" s="83" t="s">
        <v>120</v>
      </c>
      <c r="B51" s="102">
        <v>200</v>
      </c>
      <c r="C51" s="80" t="s">
        <v>415</v>
      </c>
      <c r="D51" s="81">
        <v>19300</v>
      </c>
      <c r="E51" s="81">
        <v>19228</v>
      </c>
      <c r="F51" s="94">
        <f t="shared" si="0"/>
        <v>72</v>
      </c>
      <c r="G51" s="81"/>
      <c r="H51" s="94"/>
    </row>
    <row r="52" spans="1:8" ht="12.75">
      <c r="A52" s="83" t="s">
        <v>293</v>
      </c>
      <c r="B52" s="102">
        <v>200</v>
      </c>
      <c r="C52" s="80" t="s">
        <v>416</v>
      </c>
      <c r="D52" s="81">
        <v>19100</v>
      </c>
      <c r="E52" s="81">
        <v>19078</v>
      </c>
      <c r="F52" s="94">
        <f t="shared" si="0"/>
        <v>22</v>
      </c>
      <c r="G52" s="81"/>
      <c r="H52" s="94"/>
    </row>
    <row r="53" spans="1:8" ht="12.75">
      <c r="A53" s="97" t="s">
        <v>280</v>
      </c>
      <c r="B53" s="102">
        <v>200</v>
      </c>
      <c r="C53" s="80" t="s">
        <v>438</v>
      </c>
      <c r="D53" s="81">
        <v>200</v>
      </c>
      <c r="E53" s="81">
        <v>150</v>
      </c>
      <c r="F53" s="94">
        <f t="shared" si="0"/>
        <v>50</v>
      </c>
      <c r="G53" s="81"/>
      <c r="H53" s="94"/>
    </row>
    <row r="54" spans="1:8" ht="22.5">
      <c r="A54" s="83" t="s">
        <v>285</v>
      </c>
      <c r="B54" s="102">
        <v>200</v>
      </c>
      <c r="C54" s="80" t="s">
        <v>215</v>
      </c>
      <c r="D54" s="81">
        <v>253200</v>
      </c>
      <c r="E54" s="81">
        <v>226022.53</v>
      </c>
      <c r="F54" s="94">
        <f t="shared" si="0"/>
        <v>27177.47</v>
      </c>
      <c r="G54" s="81">
        <v>4244.79</v>
      </c>
      <c r="H54" s="94">
        <v>195555.21</v>
      </c>
    </row>
    <row r="55" spans="1:8" ht="12.75">
      <c r="A55" s="97" t="s">
        <v>106</v>
      </c>
      <c r="B55" s="102">
        <v>200</v>
      </c>
      <c r="C55" s="80" t="s">
        <v>216</v>
      </c>
      <c r="D55" s="81">
        <v>74100</v>
      </c>
      <c r="E55" s="81">
        <v>63826.04</v>
      </c>
      <c r="F55" s="94">
        <f t="shared" si="0"/>
        <v>10273.96</v>
      </c>
      <c r="G55" s="81">
        <v>870</v>
      </c>
      <c r="H55" s="94">
        <v>56230</v>
      </c>
    </row>
    <row r="56" spans="1:8" ht="12.75">
      <c r="A56" s="97" t="s">
        <v>114</v>
      </c>
      <c r="B56" s="102">
        <v>200</v>
      </c>
      <c r="C56" s="80" t="s">
        <v>217</v>
      </c>
      <c r="D56" s="81">
        <v>74100</v>
      </c>
      <c r="E56" s="81">
        <v>63826.04</v>
      </c>
      <c r="F56" s="94">
        <f t="shared" si="0"/>
        <v>10273.96</v>
      </c>
      <c r="G56" s="81">
        <v>870</v>
      </c>
      <c r="H56" s="94">
        <v>56230</v>
      </c>
    </row>
    <row r="57" spans="1:8" ht="12.75">
      <c r="A57" s="97" t="s">
        <v>115</v>
      </c>
      <c r="B57" s="102">
        <v>200</v>
      </c>
      <c r="C57" s="80" t="s">
        <v>439</v>
      </c>
      <c r="D57" s="81">
        <v>100</v>
      </c>
      <c r="E57" s="81">
        <v>56</v>
      </c>
      <c r="F57" s="94">
        <f t="shared" si="0"/>
        <v>44</v>
      </c>
      <c r="G57" s="81"/>
      <c r="H57" s="94"/>
    </row>
    <row r="58" spans="1:8" ht="12.75">
      <c r="A58" s="97" t="s">
        <v>116</v>
      </c>
      <c r="B58" s="102">
        <v>200</v>
      </c>
      <c r="C58" s="80" t="s">
        <v>218</v>
      </c>
      <c r="D58" s="81">
        <v>17800</v>
      </c>
      <c r="E58" s="81">
        <v>13864.16</v>
      </c>
      <c r="F58" s="94">
        <f t="shared" si="0"/>
        <v>3935.84</v>
      </c>
      <c r="G58" s="81" t="s">
        <v>82</v>
      </c>
      <c r="H58" s="94">
        <v>32100</v>
      </c>
    </row>
    <row r="59" spans="1:8" ht="15" customHeight="1">
      <c r="A59" s="97" t="s">
        <v>117</v>
      </c>
      <c r="B59" s="102">
        <v>200</v>
      </c>
      <c r="C59" s="80" t="s">
        <v>219</v>
      </c>
      <c r="D59" s="81">
        <v>12800</v>
      </c>
      <c r="E59" s="81">
        <v>7733.6</v>
      </c>
      <c r="F59" s="94">
        <f t="shared" si="0"/>
        <v>5066.4</v>
      </c>
      <c r="G59" s="81">
        <v>870</v>
      </c>
      <c r="H59" s="94">
        <v>16330</v>
      </c>
    </row>
    <row r="60" spans="1:8" ht="14.25" customHeight="1">
      <c r="A60" s="48" t="s">
        <v>118</v>
      </c>
      <c r="B60" s="102">
        <v>200</v>
      </c>
      <c r="C60" s="80" t="s">
        <v>220</v>
      </c>
      <c r="D60" s="81">
        <v>43400</v>
      </c>
      <c r="E60" s="81">
        <v>42172.28</v>
      </c>
      <c r="F60" s="94">
        <f t="shared" si="0"/>
        <v>1227.7200000000012</v>
      </c>
      <c r="G60" s="81" t="s">
        <v>82</v>
      </c>
      <c r="H60" s="94">
        <v>7800</v>
      </c>
    </row>
    <row r="61" spans="1:8" ht="12.75">
      <c r="A61" s="83" t="s">
        <v>120</v>
      </c>
      <c r="B61" s="102">
        <v>200</v>
      </c>
      <c r="C61" s="80" t="s">
        <v>221</v>
      </c>
      <c r="D61" s="81">
        <v>179100</v>
      </c>
      <c r="E61" s="81">
        <v>162196.49</v>
      </c>
      <c r="F61" s="94">
        <f t="shared" si="0"/>
        <v>16903.51000000001</v>
      </c>
      <c r="G61" s="81">
        <v>3374.79</v>
      </c>
      <c r="H61" s="94">
        <v>139325.21</v>
      </c>
    </row>
    <row r="62" spans="1:8" ht="12.75">
      <c r="A62" s="97" t="s">
        <v>280</v>
      </c>
      <c r="B62" s="102">
        <v>200</v>
      </c>
      <c r="C62" s="80" t="s">
        <v>222</v>
      </c>
      <c r="D62" s="81">
        <v>179100</v>
      </c>
      <c r="E62" s="81">
        <v>162196.49</v>
      </c>
      <c r="F62" s="94">
        <f t="shared" si="0"/>
        <v>16903.51000000001</v>
      </c>
      <c r="G62" s="81">
        <v>3374.79</v>
      </c>
      <c r="H62" s="94">
        <v>139325.21</v>
      </c>
    </row>
    <row r="63" spans="1:8" ht="12.75">
      <c r="A63" s="97" t="s">
        <v>355</v>
      </c>
      <c r="B63" s="102">
        <v>200</v>
      </c>
      <c r="C63" s="80" t="s">
        <v>354</v>
      </c>
      <c r="D63" s="81">
        <v>7700</v>
      </c>
      <c r="E63" s="81">
        <v>7638.03</v>
      </c>
      <c r="F63" s="94">
        <f t="shared" si="0"/>
        <v>61.970000000000255</v>
      </c>
      <c r="G63" s="81"/>
      <c r="H63" s="94"/>
    </row>
    <row r="64" spans="1:8" ht="12.75">
      <c r="A64" s="97" t="s">
        <v>284</v>
      </c>
      <c r="B64" s="102">
        <v>200</v>
      </c>
      <c r="C64" s="80" t="s">
        <v>356</v>
      </c>
      <c r="D64" s="81">
        <v>7700</v>
      </c>
      <c r="E64" s="81">
        <v>7638.03</v>
      </c>
      <c r="F64" s="94">
        <f t="shared" si="0"/>
        <v>61.970000000000255</v>
      </c>
      <c r="G64" s="81"/>
      <c r="H64" s="94"/>
    </row>
    <row r="65" spans="1:8" ht="22.5">
      <c r="A65" s="97" t="s">
        <v>281</v>
      </c>
      <c r="B65" s="102">
        <v>200</v>
      </c>
      <c r="C65" s="80" t="s">
        <v>223</v>
      </c>
      <c r="D65" s="81">
        <v>800</v>
      </c>
      <c r="E65" s="81">
        <v>779</v>
      </c>
      <c r="F65" s="94">
        <f t="shared" si="0"/>
        <v>21</v>
      </c>
      <c r="G65" s="81" t="s">
        <v>82</v>
      </c>
      <c r="H65" s="94">
        <v>800</v>
      </c>
    </row>
    <row r="66" spans="1:8" ht="12.75" customHeight="1">
      <c r="A66" s="97" t="s">
        <v>106</v>
      </c>
      <c r="B66" s="102">
        <v>200</v>
      </c>
      <c r="C66" s="80" t="s">
        <v>224</v>
      </c>
      <c r="D66" s="81">
        <v>800</v>
      </c>
      <c r="E66" s="81">
        <v>779</v>
      </c>
      <c r="F66" s="94">
        <f t="shared" si="0"/>
        <v>21</v>
      </c>
      <c r="G66" s="81" t="s">
        <v>82</v>
      </c>
      <c r="H66" s="94">
        <v>800</v>
      </c>
    </row>
    <row r="67" spans="1:8" ht="12.75">
      <c r="A67" s="97" t="s">
        <v>119</v>
      </c>
      <c r="B67" s="102">
        <v>200</v>
      </c>
      <c r="C67" s="80" t="s">
        <v>225</v>
      </c>
      <c r="D67" s="81">
        <v>800</v>
      </c>
      <c r="E67" s="81">
        <v>779</v>
      </c>
      <c r="F67" s="94">
        <f t="shared" si="0"/>
        <v>21</v>
      </c>
      <c r="G67" s="81" t="s">
        <v>82</v>
      </c>
      <c r="H67" s="94">
        <v>800</v>
      </c>
    </row>
    <row r="68" spans="1:8" ht="12.75">
      <c r="A68" s="97" t="s">
        <v>284</v>
      </c>
      <c r="B68" s="102">
        <v>200</v>
      </c>
      <c r="C68" s="80" t="s">
        <v>226</v>
      </c>
      <c r="D68" s="81">
        <v>6900</v>
      </c>
      <c r="E68" s="81">
        <v>6859.03</v>
      </c>
      <c r="F68" s="94">
        <f t="shared" si="0"/>
        <v>40.970000000000255</v>
      </c>
      <c r="G68" s="81" t="s">
        <v>82</v>
      </c>
      <c r="H68" s="94">
        <v>1600</v>
      </c>
    </row>
    <row r="69" spans="1:8" ht="12.75">
      <c r="A69" s="97" t="s">
        <v>106</v>
      </c>
      <c r="B69" s="102">
        <v>200</v>
      </c>
      <c r="C69" s="80" t="s">
        <v>227</v>
      </c>
      <c r="D69" s="81">
        <v>6900</v>
      </c>
      <c r="E69" s="81">
        <v>6859.03</v>
      </c>
      <c r="F69" s="94">
        <f t="shared" si="0"/>
        <v>40.970000000000255</v>
      </c>
      <c r="G69" s="81" t="s">
        <v>82</v>
      </c>
      <c r="H69" s="94">
        <v>1600</v>
      </c>
    </row>
    <row r="70" spans="1:8" ht="12.75">
      <c r="A70" s="97" t="s">
        <v>119</v>
      </c>
      <c r="B70" s="102">
        <v>200</v>
      </c>
      <c r="C70" s="80" t="s">
        <v>228</v>
      </c>
      <c r="D70" s="81">
        <v>6900</v>
      </c>
      <c r="E70" s="81">
        <v>6859.03</v>
      </c>
      <c r="F70" s="94">
        <f t="shared" si="0"/>
        <v>40.970000000000255</v>
      </c>
      <c r="G70" s="81" t="s">
        <v>82</v>
      </c>
      <c r="H70" s="94">
        <v>1600</v>
      </c>
    </row>
    <row r="71" spans="1:8" ht="12.75">
      <c r="A71" s="97" t="s">
        <v>282</v>
      </c>
      <c r="B71" s="102">
        <v>200</v>
      </c>
      <c r="C71" s="80" t="s">
        <v>167</v>
      </c>
      <c r="D71" s="81">
        <v>52400</v>
      </c>
      <c r="E71" s="81">
        <v>52400</v>
      </c>
      <c r="F71" s="94">
        <f t="shared" si="0"/>
        <v>0</v>
      </c>
      <c r="G71" s="81" t="s">
        <v>82</v>
      </c>
      <c r="H71" s="94">
        <v>48500</v>
      </c>
    </row>
    <row r="72" spans="1:8" ht="90">
      <c r="A72" s="97" t="s">
        <v>283</v>
      </c>
      <c r="B72" s="102">
        <v>200</v>
      </c>
      <c r="C72" s="80" t="s">
        <v>168</v>
      </c>
      <c r="D72" s="81">
        <v>200</v>
      </c>
      <c r="E72" s="81">
        <v>200</v>
      </c>
      <c r="F72" s="94">
        <f t="shared" si="0"/>
        <v>0</v>
      </c>
      <c r="G72" s="81" t="s">
        <v>82</v>
      </c>
      <c r="H72" s="94">
        <v>200</v>
      </c>
    </row>
    <row r="73" spans="1:8" ht="268.5" customHeight="1">
      <c r="A73" s="123" t="s">
        <v>453</v>
      </c>
      <c r="B73" s="102">
        <v>200</v>
      </c>
      <c r="C73" s="80" t="s">
        <v>341</v>
      </c>
      <c r="D73" s="81">
        <v>200</v>
      </c>
      <c r="E73" s="81">
        <v>200</v>
      </c>
      <c r="F73" s="94">
        <f t="shared" si="0"/>
        <v>0</v>
      </c>
      <c r="G73" s="81"/>
      <c r="H73" s="94"/>
    </row>
    <row r="74" spans="1:8" ht="22.5">
      <c r="A74" s="97" t="s">
        <v>285</v>
      </c>
      <c r="B74" s="102">
        <v>200</v>
      </c>
      <c r="C74" s="80" t="s">
        <v>342</v>
      </c>
      <c r="D74" s="81">
        <v>200</v>
      </c>
      <c r="E74" s="81">
        <v>200</v>
      </c>
      <c r="F74" s="94">
        <f t="shared" si="0"/>
        <v>0</v>
      </c>
      <c r="G74" s="81" t="s">
        <v>82</v>
      </c>
      <c r="H74" s="94">
        <v>200</v>
      </c>
    </row>
    <row r="75" spans="1:8" ht="12.75">
      <c r="A75" s="97" t="s">
        <v>120</v>
      </c>
      <c r="B75" s="102">
        <v>200</v>
      </c>
      <c r="C75" s="80" t="s">
        <v>343</v>
      </c>
      <c r="D75" s="81">
        <v>200</v>
      </c>
      <c r="E75" s="81">
        <v>200</v>
      </c>
      <c r="F75" s="94">
        <f t="shared" si="0"/>
        <v>0</v>
      </c>
      <c r="G75" s="81" t="s">
        <v>82</v>
      </c>
      <c r="H75" s="94">
        <v>200</v>
      </c>
    </row>
    <row r="76" spans="1:8" ht="12.75">
      <c r="A76" s="97" t="s">
        <v>286</v>
      </c>
      <c r="B76" s="102">
        <v>200</v>
      </c>
      <c r="C76" s="80" t="s">
        <v>344</v>
      </c>
      <c r="D76" s="81">
        <v>200</v>
      </c>
      <c r="E76" s="81">
        <v>200</v>
      </c>
      <c r="F76" s="94">
        <f t="shared" si="0"/>
        <v>0</v>
      </c>
      <c r="G76" s="81" t="s">
        <v>82</v>
      </c>
      <c r="H76" s="94">
        <v>200</v>
      </c>
    </row>
    <row r="77" spans="1:8" ht="78.75" customHeight="1">
      <c r="A77" s="97" t="s">
        <v>188</v>
      </c>
      <c r="B77" s="102">
        <v>200</v>
      </c>
      <c r="C77" s="80" t="s">
        <v>169</v>
      </c>
      <c r="D77" s="81">
        <v>52200</v>
      </c>
      <c r="E77" s="81">
        <v>52200</v>
      </c>
      <c r="F77" s="94">
        <f t="shared" si="0"/>
        <v>0</v>
      </c>
      <c r="G77" s="81" t="s">
        <v>82</v>
      </c>
      <c r="H77" s="94">
        <v>48300</v>
      </c>
    </row>
    <row r="78" spans="1:8" ht="12.75">
      <c r="A78" s="97" t="s">
        <v>43</v>
      </c>
      <c r="B78" s="102">
        <v>200</v>
      </c>
      <c r="C78" s="80" t="s">
        <v>229</v>
      </c>
      <c r="D78" s="81">
        <v>52200</v>
      </c>
      <c r="E78" s="81">
        <v>52200</v>
      </c>
      <c r="F78" s="94">
        <f t="shared" si="0"/>
        <v>0</v>
      </c>
      <c r="G78" s="81" t="s">
        <v>82</v>
      </c>
      <c r="H78" s="94">
        <v>48300</v>
      </c>
    </row>
    <row r="79" spans="1:8" ht="12.75">
      <c r="A79" s="97" t="s">
        <v>106</v>
      </c>
      <c r="B79" s="102">
        <v>200</v>
      </c>
      <c r="C79" s="80" t="s">
        <v>230</v>
      </c>
      <c r="D79" s="81">
        <v>52200</v>
      </c>
      <c r="E79" s="81">
        <v>52200</v>
      </c>
      <c r="F79" s="94">
        <f t="shared" si="0"/>
        <v>0</v>
      </c>
      <c r="G79" s="81" t="s">
        <v>82</v>
      </c>
      <c r="H79" s="94">
        <v>48300</v>
      </c>
    </row>
    <row r="80" spans="1:8" ht="12.75">
      <c r="A80" s="97" t="s">
        <v>144</v>
      </c>
      <c r="B80" s="102">
        <v>200</v>
      </c>
      <c r="C80" s="80" t="s">
        <v>231</v>
      </c>
      <c r="D80" s="81">
        <v>52200</v>
      </c>
      <c r="E80" s="81">
        <v>52200</v>
      </c>
      <c r="F80" s="94">
        <f t="shared" si="0"/>
        <v>0</v>
      </c>
      <c r="G80" s="81" t="s">
        <v>82</v>
      </c>
      <c r="H80" s="94">
        <v>48300</v>
      </c>
    </row>
    <row r="81" spans="1:8" ht="22.5">
      <c r="A81" s="97" t="s">
        <v>145</v>
      </c>
      <c r="B81" s="102">
        <v>200</v>
      </c>
      <c r="C81" s="80" t="s">
        <v>232</v>
      </c>
      <c r="D81" s="81">
        <v>52200</v>
      </c>
      <c r="E81" s="81">
        <v>52200</v>
      </c>
      <c r="F81" s="94">
        <f aca="true" t="shared" si="1" ref="F81:F149">D81-E81</f>
        <v>0</v>
      </c>
      <c r="G81" s="81" t="s">
        <v>82</v>
      </c>
      <c r="H81" s="94">
        <v>48300</v>
      </c>
    </row>
    <row r="82" spans="1:8" ht="12.75">
      <c r="A82" s="97" t="s">
        <v>287</v>
      </c>
      <c r="B82" s="102">
        <v>200</v>
      </c>
      <c r="C82" s="80" t="s">
        <v>122</v>
      </c>
      <c r="D82" s="81">
        <v>139300</v>
      </c>
      <c r="E82" s="81">
        <v>139300</v>
      </c>
      <c r="F82" s="94">
        <f t="shared" si="1"/>
        <v>0</v>
      </c>
      <c r="G82" s="81" t="s">
        <v>82</v>
      </c>
      <c r="H82" s="94">
        <v>140700</v>
      </c>
    </row>
    <row r="83" spans="1:8" ht="12.75">
      <c r="A83" s="97" t="s">
        <v>288</v>
      </c>
      <c r="B83" s="102">
        <v>200</v>
      </c>
      <c r="C83" s="80" t="s">
        <v>123</v>
      </c>
      <c r="D83" s="81">
        <v>139300</v>
      </c>
      <c r="E83" s="81">
        <v>139300</v>
      </c>
      <c r="F83" s="94">
        <f t="shared" si="1"/>
        <v>0</v>
      </c>
      <c r="G83" s="81" t="s">
        <v>82</v>
      </c>
      <c r="H83" s="94">
        <v>140700</v>
      </c>
    </row>
    <row r="84" spans="1:8" ht="22.5">
      <c r="A84" s="97" t="s">
        <v>289</v>
      </c>
      <c r="B84" s="102">
        <v>200</v>
      </c>
      <c r="C84" s="80" t="s">
        <v>124</v>
      </c>
      <c r="D84" s="81">
        <v>139300</v>
      </c>
      <c r="E84" s="81">
        <v>139300</v>
      </c>
      <c r="F84" s="94">
        <f t="shared" si="1"/>
        <v>0</v>
      </c>
      <c r="G84" s="81" t="s">
        <v>82</v>
      </c>
      <c r="H84" s="94">
        <v>140700</v>
      </c>
    </row>
    <row r="85" spans="1:8" ht="33.75">
      <c r="A85" s="97" t="s">
        <v>290</v>
      </c>
      <c r="B85" s="102">
        <v>200</v>
      </c>
      <c r="C85" s="80" t="s">
        <v>125</v>
      </c>
      <c r="D85" s="81">
        <v>139300</v>
      </c>
      <c r="E85" s="81">
        <v>139300</v>
      </c>
      <c r="F85" s="94">
        <f t="shared" si="1"/>
        <v>0</v>
      </c>
      <c r="G85" s="81" t="s">
        <v>82</v>
      </c>
      <c r="H85" s="94">
        <v>140700</v>
      </c>
    </row>
    <row r="86" spans="1:8" ht="12.75">
      <c r="A86" s="83" t="s">
        <v>394</v>
      </c>
      <c r="B86" s="102">
        <v>200</v>
      </c>
      <c r="C86" s="80" t="s">
        <v>233</v>
      </c>
      <c r="D86" s="81">
        <v>139014.97</v>
      </c>
      <c r="E86" s="81">
        <v>139014.97</v>
      </c>
      <c r="F86" s="94">
        <f t="shared" si="1"/>
        <v>0</v>
      </c>
      <c r="G86" s="81" t="s">
        <v>82</v>
      </c>
      <c r="H86" s="94">
        <v>139200</v>
      </c>
    </row>
    <row r="87" spans="1:8" ht="12.75">
      <c r="A87" s="97" t="s">
        <v>106</v>
      </c>
      <c r="B87" s="102">
        <v>200</v>
      </c>
      <c r="C87" s="80" t="s">
        <v>234</v>
      </c>
      <c r="D87" s="81">
        <v>139014.97</v>
      </c>
      <c r="E87" s="81">
        <v>139014.97</v>
      </c>
      <c r="F87" s="94">
        <f t="shared" si="1"/>
        <v>0</v>
      </c>
      <c r="G87" s="81" t="s">
        <v>82</v>
      </c>
      <c r="H87" s="94">
        <v>139200</v>
      </c>
    </row>
    <row r="88" spans="1:8" ht="22.5">
      <c r="A88" s="97" t="s">
        <v>107</v>
      </c>
      <c r="B88" s="102">
        <v>200</v>
      </c>
      <c r="C88" s="80" t="s">
        <v>235</v>
      </c>
      <c r="D88" s="81">
        <v>139014.97</v>
      </c>
      <c r="E88" s="81">
        <v>139014.97</v>
      </c>
      <c r="F88" s="94">
        <f t="shared" si="1"/>
        <v>0</v>
      </c>
      <c r="G88" s="81" t="s">
        <v>82</v>
      </c>
      <c r="H88" s="94">
        <v>139200</v>
      </c>
    </row>
    <row r="89" spans="1:8" ht="12.75">
      <c r="A89" s="97" t="s">
        <v>108</v>
      </c>
      <c r="B89" s="102">
        <v>200</v>
      </c>
      <c r="C89" s="80" t="s">
        <v>236</v>
      </c>
      <c r="D89" s="81">
        <v>107455.97</v>
      </c>
      <c r="E89" s="81">
        <v>107455.97</v>
      </c>
      <c r="F89" s="94">
        <f t="shared" si="1"/>
        <v>0</v>
      </c>
      <c r="G89" s="81" t="s">
        <v>82</v>
      </c>
      <c r="H89" s="94">
        <v>107000</v>
      </c>
    </row>
    <row r="90" spans="1:8" ht="12.75">
      <c r="A90" s="97" t="s">
        <v>110</v>
      </c>
      <c r="B90" s="102">
        <v>200</v>
      </c>
      <c r="C90" s="80" t="s">
        <v>237</v>
      </c>
      <c r="D90" s="81">
        <v>31559</v>
      </c>
      <c r="E90" s="81">
        <v>31559</v>
      </c>
      <c r="F90" s="94">
        <f t="shared" si="1"/>
        <v>0</v>
      </c>
      <c r="G90" s="81" t="s">
        <v>82</v>
      </c>
      <c r="H90" s="94">
        <v>32200</v>
      </c>
    </row>
    <row r="91" spans="1:8" ht="22.5" customHeight="1">
      <c r="A91" s="97" t="s">
        <v>285</v>
      </c>
      <c r="B91" s="102">
        <v>200</v>
      </c>
      <c r="C91" s="80" t="s">
        <v>238</v>
      </c>
      <c r="D91" s="81">
        <v>285.03</v>
      </c>
      <c r="E91" s="81">
        <v>285.03</v>
      </c>
      <c r="F91" s="94">
        <f t="shared" si="1"/>
        <v>0</v>
      </c>
      <c r="G91" s="81" t="s">
        <v>82</v>
      </c>
      <c r="H91" s="94">
        <v>1500</v>
      </c>
    </row>
    <row r="92" spans="1:8" ht="12.75">
      <c r="A92" s="97" t="s">
        <v>120</v>
      </c>
      <c r="B92" s="102">
        <v>200</v>
      </c>
      <c r="C92" s="80" t="s">
        <v>239</v>
      </c>
      <c r="D92" s="81">
        <v>285.03</v>
      </c>
      <c r="E92" s="81">
        <v>285.03</v>
      </c>
      <c r="F92" s="94">
        <f t="shared" si="1"/>
        <v>0</v>
      </c>
      <c r="G92" s="81" t="s">
        <v>82</v>
      </c>
      <c r="H92" s="94">
        <v>1500</v>
      </c>
    </row>
    <row r="93" spans="1:8" ht="12.75">
      <c r="A93" s="97" t="s">
        <v>121</v>
      </c>
      <c r="B93" s="102">
        <v>200</v>
      </c>
      <c r="C93" s="80" t="s">
        <v>240</v>
      </c>
      <c r="D93" s="81">
        <v>285.03</v>
      </c>
      <c r="E93" s="81">
        <v>285.03</v>
      </c>
      <c r="F93" s="94">
        <f t="shared" si="1"/>
        <v>0</v>
      </c>
      <c r="G93" s="81" t="s">
        <v>82</v>
      </c>
      <c r="H93" s="94">
        <v>1500</v>
      </c>
    </row>
    <row r="94" spans="1:8" ht="22.5">
      <c r="A94" s="97" t="s">
        <v>126</v>
      </c>
      <c r="B94" s="102">
        <v>200</v>
      </c>
      <c r="C94" s="80" t="s">
        <v>127</v>
      </c>
      <c r="D94" s="81">
        <v>81100</v>
      </c>
      <c r="E94" s="81">
        <v>80116.13</v>
      </c>
      <c r="F94" s="94">
        <f t="shared" si="1"/>
        <v>983.8699999999953</v>
      </c>
      <c r="G94" s="81" t="s">
        <v>82</v>
      </c>
      <c r="H94" s="94">
        <v>68800</v>
      </c>
    </row>
    <row r="95" spans="1:8" ht="33.75">
      <c r="A95" s="97" t="s">
        <v>128</v>
      </c>
      <c r="B95" s="102">
        <v>200</v>
      </c>
      <c r="C95" s="80" t="s">
        <v>129</v>
      </c>
      <c r="D95" s="81">
        <v>81100</v>
      </c>
      <c r="E95" s="81">
        <v>80116.13</v>
      </c>
      <c r="F95" s="94">
        <f t="shared" si="1"/>
        <v>983.8699999999953</v>
      </c>
      <c r="G95" s="81" t="s">
        <v>82</v>
      </c>
      <c r="H95" s="94">
        <v>68800</v>
      </c>
    </row>
    <row r="96" spans="1:8" ht="12.75">
      <c r="A96" s="97" t="s">
        <v>142</v>
      </c>
      <c r="B96" s="102">
        <v>200</v>
      </c>
      <c r="C96" s="80" t="s">
        <v>170</v>
      </c>
      <c r="D96" s="81">
        <v>65900</v>
      </c>
      <c r="E96" s="81">
        <v>65900</v>
      </c>
      <c r="F96" s="94">
        <f t="shared" si="1"/>
        <v>0</v>
      </c>
      <c r="G96" s="81" t="s">
        <v>82</v>
      </c>
      <c r="H96" s="94">
        <v>65900</v>
      </c>
    </row>
    <row r="97" spans="1:8" ht="76.5" customHeight="1">
      <c r="A97" s="97" t="s">
        <v>188</v>
      </c>
      <c r="B97" s="102">
        <v>200</v>
      </c>
      <c r="C97" s="80" t="s">
        <v>171</v>
      </c>
      <c r="D97" s="81">
        <v>65900</v>
      </c>
      <c r="E97" s="81">
        <v>65900</v>
      </c>
      <c r="F97" s="94">
        <f t="shared" si="1"/>
        <v>0</v>
      </c>
      <c r="G97" s="81" t="s">
        <v>82</v>
      </c>
      <c r="H97" s="94">
        <v>65900</v>
      </c>
    </row>
    <row r="98" spans="1:8" ht="12.75">
      <c r="A98" s="97" t="s">
        <v>43</v>
      </c>
      <c r="B98" s="102">
        <v>200</v>
      </c>
      <c r="C98" s="80" t="s">
        <v>241</v>
      </c>
      <c r="D98" s="81">
        <v>65900</v>
      </c>
      <c r="E98" s="81">
        <v>65900</v>
      </c>
      <c r="F98" s="94">
        <f t="shared" si="1"/>
        <v>0</v>
      </c>
      <c r="G98" s="81" t="s">
        <v>82</v>
      </c>
      <c r="H98" s="94">
        <v>65900</v>
      </c>
    </row>
    <row r="99" spans="1:8" ht="12.75">
      <c r="A99" s="97" t="s">
        <v>106</v>
      </c>
      <c r="B99" s="102">
        <v>200</v>
      </c>
      <c r="C99" s="80" t="s">
        <v>242</v>
      </c>
      <c r="D99" s="81">
        <v>65900</v>
      </c>
      <c r="E99" s="81">
        <v>65900</v>
      </c>
      <c r="F99" s="94">
        <f t="shared" si="1"/>
        <v>0</v>
      </c>
      <c r="G99" s="81" t="s">
        <v>82</v>
      </c>
      <c r="H99" s="94">
        <v>65900</v>
      </c>
    </row>
    <row r="100" spans="1:8" ht="12.75">
      <c r="A100" s="97" t="s">
        <v>144</v>
      </c>
      <c r="B100" s="102">
        <v>200</v>
      </c>
      <c r="C100" s="80" t="s">
        <v>243</v>
      </c>
      <c r="D100" s="81">
        <v>65900</v>
      </c>
      <c r="E100" s="81">
        <v>65900</v>
      </c>
      <c r="F100" s="94">
        <f t="shared" si="1"/>
        <v>0</v>
      </c>
      <c r="G100" s="81" t="s">
        <v>82</v>
      </c>
      <c r="H100" s="94">
        <v>65900</v>
      </c>
    </row>
    <row r="101" spans="1:8" ht="22.5">
      <c r="A101" s="97" t="s">
        <v>145</v>
      </c>
      <c r="B101" s="102">
        <v>200</v>
      </c>
      <c r="C101" s="80" t="s">
        <v>244</v>
      </c>
      <c r="D101" s="81">
        <v>65900</v>
      </c>
      <c r="E101" s="81">
        <v>65900</v>
      </c>
      <c r="F101" s="94">
        <f t="shared" si="1"/>
        <v>0</v>
      </c>
      <c r="G101" s="81" t="s">
        <v>82</v>
      </c>
      <c r="H101" s="94">
        <v>65900</v>
      </c>
    </row>
    <row r="102" spans="1:8" ht="12.75">
      <c r="A102" s="97" t="s">
        <v>151</v>
      </c>
      <c r="B102" s="102">
        <v>200</v>
      </c>
      <c r="C102" s="80" t="s">
        <v>172</v>
      </c>
      <c r="D102" s="81">
        <v>15200</v>
      </c>
      <c r="E102" s="81">
        <v>14216.13</v>
      </c>
      <c r="F102" s="94">
        <f t="shared" si="1"/>
        <v>983.8700000000008</v>
      </c>
      <c r="G102" s="81" t="s">
        <v>82</v>
      </c>
      <c r="H102" s="94">
        <v>2900</v>
      </c>
    </row>
    <row r="103" spans="1:8" ht="45.75" customHeight="1">
      <c r="A103" s="97" t="s">
        <v>395</v>
      </c>
      <c r="B103" s="102">
        <v>200</v>
      </c>
      <c r="C103" s="80" t="s">
        <v>173</v>
      </c>
      <c r="D103" s="81">
        <v>15200</v>
      </c>
      <c r="E103" s="81">
        <v>14216.13</v>
      </c>
      <c r="F103" s="94">
        <f t="shared" si="1"/>
        <v>983.8700000000008</v>
      </c>
      <c r="G103" s="81" t="s">
        <v>82</v>
      </c>
      <c r="H103" s="94">
        <v>2900</v>
      </c>
    </row>
    <row r="104" spans="1:8" ht="22.5">
      <c r="A104" s="97" t="s">
        <v>285</v>
      </c>
      <c r="B104" s="102">
        <v>200</v>
      </c>
      <c r="C104" s="80" t="s">
        <v>245</v>
      </c>
      <c r="D104" s="81">
        <v>15200</v>
      </c>
      <c r="E104" s="81">
        <v>14216.13</v>
      </c>
      <c r="F104" s="94">
        <f t="shared" si="1"/>
        <v>983.8700000000008</v>
      </c>
      <c r="G104" s="81" t="s">
        <v>82</v>
      </c>
      <c r="H104" s="94">
        <v>2900</v>
      </c>
    </row>
    <row r="105" spans="1:8" ht="12.75">
      <c r="A105" s="97" t="s">
        <v>106</v>
      </c>
      <c r="B105" s="102">
        <v>200</v>
      </c>
      <c r="C105" s="80" t="s">
        <v>246</v>
      </c>
      <c r="D105" s="81">
        <v>2900</v>
      </c>
      <c r="E105" s="81">
        <v>2316.13</v>
      </c>
      <c r="F105" s="94">
        <f t="shared" si="1"/>
        <v>583.8699999999999</v>
      </c>
      <c r="G105" s="81" t="s">
        <v>82</v>
      </c>
      <c r="H105" s="94">
        <v>2900</v>
      </c>
    </row>
    <row r="106" spans="1:8" ht="12.75">
      <c r="A106" s="97" t="s">
        <v>114</v>
      </c>
      <c r="B106" s="102">
        <v>200</v>
      </c>
      <c r="C106" s="80" t="s">
        <v>247</v>
      </c>
      <c r="D106" s="81">
        <v>2900</v>
      </c>
      <c r="E106" s="81">
        <v>2316.13</v>
      </c>
      <c r="F106" s="94">
        <f t="shared" si="1"/>
        <v>583.8699999999999</v>
      </c>
      <c r="G106" s="81" t="s">
        <v>82</v>
      </c>
      <c r="H106" s="94">
        <v>2900</v>
      </c>
    </row>
    <row r="107" spans="1:8" ht="12.75">
      <c r="A107" s="97" t="s">
        <v>118</v>
      </c>
      <c r="B107" s="102">
        <v>200</v>
      </c>
      <c r="C107" s="80" t="s">
        <v>248</v>
      </c>
      <c r="D107" s="81">
        <v>2900</v>
      </c>
      <c r="E107" s="81">
        <v>2316.13</v>
      </c>
      <c r="F107" s="94">
        <f t="shared" si="1"/>
        <v>583.8699999999999</v>
      </c>
      <c r="G107" s="81" t="s">
        <v>82</v>
      </c>
      <c r="H107" s="94">
        <v>2900</v>
      </c>
    </row>
    <row r="108" spans="1:8" ht="12.75">
      <c r="A108" s="97" t="s">
        <v>120</v>
      </c>
      <c r="B108" s="102">
        <v>200</v>
      </c>
      <c r="C108" s="80" t="s">
        <v>390</v>
      </c>
      <c r="D108" s="81">
        <v>12300</v>
      </c>
      <c r="E108" s="81">
        <v>11900</v>
      </c>
      <c r="F108" s="94">
        <f t="shared" si="1"/>
        <v>400</v>
      </c>
      <c r="G108" s="81"/>
      <c r="H108" s="94"/>
    </row>
    <row r="109" spans="1:8" ht="12.75">
      <c r="A109" s="97" t="s">
        <v>286</v>
      </c>
      <c r="B109" s="102">
        <v>200</v>
      </c>
      <c r="C109" s="80" t="s">
        <v>391</v>
      </c>
      <c r="D109" s="81">
        <v>12300</v>
      </c>
      <c r="E109" s="81">
        <v>11900</v>
      </c>
      <c r="F109" s="94">
        <f t="shared" si="1"/>
        <v>400</v>
      </c>
      <c r="G109" s="81"/>
      <c r="H109" s="94"/>
    </row>
    <row r="110" spans="1:8" ht="12.75">
      <c r="A110" s="97" t="s">
        <v>363</v>
      </c>
      <c r="B110" s="102">
        <v>200</v>
      </c>
      <c r="C110" s="80" t="s">
        <v>364</v>
      </c>
      <c r="D110" s="81">
        <v>320100</v>
      </c>
      <c r="E110" s="81">
        <v>183345</v>
      </c>
      <c r="F110" s="94">
        <f t="shared" si="1"/>
        <v>136755</v>
      </c>
      <c r="G110" s="81"/>
      <c r="H110" s="94"/>
    </row>
    <row r="111" spans="1:8" ht="12.75">
      <c r="A111" s="97" t="s">
        <v>365</v>
      </c>
      <c r="B111" s="102">
        <v>200</v>
      </c>
      <c r="C111" s="80" t="s">
        <v>366</v>
      </c>
      <c r="D111" s="81">
        <v>293100</v>
      </c>
      <c r="E111" s="81">
        <v>156345</v>
      </c>
      <c r="F111" s="94">
        <f t="shared" si="1"/>
        <v>136755</v>
      </c>
      <c r="G111" s="81"/>
      <c r="H111" s="94"/>
    </row>
    <row r="112" spans="1:8" ht="12.75">
      <c r="A112" s="97" t="s">
        <v>182</v>
      </c>
      <c r="B112" s="102">
        <v>200</v>
      </c>
      <c r="C112" s="80" t="s">
        <v>367</v>
      </c>
      <c r="D112" s="81">
        <v>136700</v>
      </c>
      <c r="E112" s="81">
        <v>0</v>
      </c>
      <c r="F112" s="94">
        <f t="shared" si="1"/>
        <v>136700</v>
      </c>
      <c r="G112" s="81"/>
      <c r="H112" s="94"/>
    </row>
    <row r="113" spans="1:8" ht="45">
      <c r="A113" s="97" t="s">
        <v>396</v>
      </c>
      <c r="B113" s="102">
        <v>200</v>
      </c>
      <c r="C113" s="80" t="s">
        <v>368</v>
      </c>
      <c r="D113" s="81">
        <v>136700</v>
      </c>
      <c r="E113" s="81">
        <v>0</v>
      </c>
      <c r="F113" s="94">
        <f t="shared" si="1"/>
        <v>136700</v>
      </c>
      <c r="G113" s="81"/>
      <c r="H113" s="94"/>
    </row>
    <row r="114" spans="1:8" ht="22.5">
      <c r="A114" s="97" t="s">
        <v>285</v>
      </c>
      <c r="B114" s="102">
        <v>200</v>
      </c>
      <c r="C114" s="80" t="s">
        <v>369</v>
      </c>
      <c r="D114" s="81">
        <v>136700</v>
      </c>
      <c r="E114" s="81">
        <v>0</v>
      </c>
      <c r="F114" s="94">
        <f t="shared" si="1"/>
        <v>136700</v>
      </c>
      <c r="G114" s="81"/>
      <c r="H114" s="94"/>
    </row>
    <row r="115" spans="1:8" ht="12.75">
      <c r="A115" s="97" t="s">
        <v>106</v>
      </c>
      <c r="B115" s="102">
        <v>200</v>
      </c>
      <c r="C115" s="80" t="s">
        <v>370</v>
      </c>
      <c r="D115" s="81">
        <v>136700</v>
      </c>
      <c r="E115" s="81">
        <v>0</v>
      </c>
      <c r="F115" s="94">
        <f t="shared" si="1"/>
        <v>136700</v>
      </c>
      <c r="G115" s="81"/>
      <c r="H115" s="94"/>
    </row>
    <row r="116" spans="1:8" ht="12.75">
      <c r="A116" s="97" t="s">
        <v>114</v>
      </c>
      <c r="B116" s="102">
        <v>200</v>
      </c>
      <c r="C116" s="80" t="s">
        <v>371</v>
      </c>
      <c r="D116" s="81">
        <v>136700</v>
      </c>
      <c r="E116" s="81">
        <v>0</v>
      </c>
      <c r="F116" s="94">
        <f t="shared" si="1"/>
        <v>136700</v>
      </c>
      <c r="G116" s="81"/>
      <c r="H116" s="94"/>
    </row>
    <row r="117" spans="1:8" ht="12.75">
      <c r="A117" s="97" t="s">
        <v>117</v>
      </c>
      <c r="B117" s="102">
        <v>200</v>
      </c>
      <c r="C117" s="80" t="s">
        <v>372</v>
      </c>
      <c r="D117" s="81">
        <v>136700</v>
      </c>
      <c r="E117" s="81">
        <v>0</v>
      </c>
      <c r="F117" s="94">
        <f t="shared" si="1"/>
        <v>136700</v>
      </c>
      <c r="G117" s="81"/>
      <c r="H117" s="94"/>
    </row>
    <row r="118" spans="1:8" ht="12.75">
      <c r="A118" s="97" t="s">
        <v>151</v>
      </c>
      <c r="B118" s="102">
        <v>200</v>
      </c>
      <c r="C118" s="80" t="s">
        <v>404</v>
      </c>
      <c r="D118" s="81">
        <v>156400</v>
      </c>
      <c r="E118" s="81">
        <v>156345</v>
      </c>
      <c r="F118" s="94">
        <f t="shared" si="1"/>
        <v>55</v>
      </c>
      <c r="G118" s="81"/>
      <c r="H118" s="94"/>
    </row>
    <row r="119" spans="1:8" ht="56.25">
      <c r="A119" s="97" t="s">
        <v>405</v>
      </c>
      <c r="B119" s="102">
        <v>200</v>
      </c>
      <c r="C119" s="80" t="s">
        <v>406</v>
      </c>
      <c r="D119" s="81">
        <v>156400</v>
      </c>
      <c r="E119" s="81">
        <v>156345</v>
      </c>
      <c r="F119" s="94">
        <f t="shared" si="1"/>
        <v>55</v>
      </c>
      <c r="G119" s="81"/>
      <c r="H119" s="94"/>
    </row>
    <row r="120" spans="1:8" ht="45">
      <c r="A120" s="97" t="s">
        <v>407</v>
      </c>
      <c r="B120" s="102">
        <v>200</v>
      </c>
      <c r="C120" s="80" t="s">
        <v>408</v>
      </c>
      <c r="D120" s="81">
        <v>156400</v>
      </c>
      <c r="E120" s="81">
        <v>156345</v>
      </c>
      <c r="F120" s="94">
        <f t="shared" si="1"/>
        <v>55</v>
      </c>
      <c r="G120" s="81"/>
      <c r="H120" s="94"/>
    </row>
    <row r="121" spans="1:8" ht="22.5">
      <c r="A121" s="97" t="s">
        <v>285</v>
      </c>
      <c r="B121" s="102">
        <v>200</v>
      </c>
      <c r="C121" s="80" t="s">
        <v>409</v>
      </c>
      <c r="D121" s="81">
        <v>156400</v>
      </c>
      <c r="E121" s="81">
        <v>156345</v>
      </c>
      <c r="F121" s="94">
        <f>D121-E121</f>
        <v>55</v>
      </c>
      <c r="G121" s="81"/>
      <c r="H121" s="94"/>
    </row>
    <row r="122" spans="1:8" ht="12.75">
      <c r="A122" s="97" t="s">
        <v>106</v>
      </c>
      <c r="B122" s="102">
        <v>200</v>
      </c>
      <c r="C122" s="80" t="s">
        <v>410</v>
      </c>
      <c r="D122" s="81">
        <v>156400</v>
      </c>
      <c r="E122" s="81">
        <v>156345</v>
      </c>
      <c r="F122" s="94">
        <f t="shared" si="1"/>
        <v>55</v>
      </c>
      <c r="G122" s="81"/>
      <c r="H122" s="94"/>
    </row>
    <row r="123" spans="1:8" ht="12.75">
      <c r="A123" s="97" t="s">
        <v>114</v>
      </c>
      <c r="B123" s="102">
        <v>200</v>
      </c>
      <c r="C123" s="80" t="s">
        <v>411</v>
      </c>
      <c r="D123" s="81">
        <v>156400</v>
      </c>
      <c r="E123" s="81">
        <v>156345</v>
      </c>
      <c r="F123" s="94">
        <f t="shared" si="1"/>
        <v>55</v>
      </c>
      <c r="G123" s="81"/>
      <c r="H123" s="94"/>
    </row>
    <row r="124" spans="1:8" ht="12.75">
      <c r="A124" s="97" t="s">
        <v>412</v>
      </c>
      <c r="B124" s="102">
        <v>200</v>
      </c>
      <c r="C124" s="80" t="s">
        <v>417</v>
      </c>
      <c r="D124" s="81">
        <v>150000</v>
      </c>
      <c r="E124" s="81">
        <v>149990</v>
      </c>
      <c r="F124" s="94">
        <f t="shared" si="1"/>
        <v>10</v>
      </c>
      <c r="G124" s="81"/>
      <c r="H124" s="94"/>
    </row>
    <row r="125" spans="1:8" ht="12.75">
      <c r="A125" s="97" t="s">
        <v>117</v>
      </c>
      <c r="B125" s="102">
        <v>200</v>
      </c>
      <c r="C125" s="80" t="s">
        <v>451</v>
      </c>
      <c r="D125" s="81">
        <v>6400</v>
      </c>
      <c r="E125" s="81">
        <v>6355</v>
      </c>
      <c r="F125" s="94">
        <f>D125-E125</f>
        <v>45</v>
      </c>
      <c r="G125" s="81"/>
      <c r="H125" s="94"/>
    </row>
    <row r="126" spans="1:8" ht="22.5">
      <c r="A126" s="97" t="s">
        <v>381</v>
      </c>
      <c r="B126" s="102">
        <v>200</v>
      </c>
      <c r="C126" s="80" t="s">
        <v>383</v>
      </c>
      <c r="D126" s="81">
        <v>27000</v>
      </c>
      <c r="E126" s="81">
        <v>27000</v>
      </c>
      <c r="F126" s="94">
        <f t="shared" si="1"/>
        <v>0</v>
      </c>
      <c r="G126" s="81"/>
      <c r="H126" s="94"/>
    </row>
    <row r="127" spans="1:8" ht="12.75">
      <c r="A127" s="97" t="s">
        <v>142</v>
      </c>
      <c r="B127" s="102">
        <v>200</v>
      </c>
      <c r="C127" s="80" t="s">
        <v>382</v>
      </c>
      <c r="D127" s="81">
        <v>27000</v>
      </c>
      <c r="E127" s="81">
        <v>27000</v>
      </c>
      <c r="F127" s="94">
        <f t="shared" si="1"/>
        <v>0</v>
      </c>
      <c r="G127" s="81"/>
      <c r="H127" s="94"/>
    </row>
    <row r="128" spans="1:8" ht="78.75" customHeight="1">
      <c r="A128" s="97" t="s">
        <v>188</v>
      </c>
      <c r="B128" s="102">
        <v>200</v>
      </c>
      <c r="C128" s="80" t="s">
        <v>454</v>
      </c>
      <c r="D128" s="81">
        <v>27000</v>
      </c>
      <c r="E128" s="81">
        <v>27000</v>
      </c>
      <c r="F128" s="94">
        <f t="shared" si="1"/>
        <v>0</v>
      </c>
      <c r="G128" s="81"/>
      <c r="H128" s="94"/>
    </row>
    <row r="129" spans="1:8" ht="12.75">
      <c r="A129" s="97" t="s">
        <v>43</v>
      </c>
      <c r="B129" s="102">
        <v>200</v>
      </c>
      <c r="C129" s="80" t="s">
        <v>455</v>
      </c>
      <c r="D129" s="81">
        <v>27000</v>
      </c>
      <c r="E129" s="81">
        <v>27000</v>
      </c>
      <c r="F129" s="94">
        <f t="shared" si="1"/>
        <v>0</v>
      </c>
      <c r="G129" s="81"/>
      <c r="H129" s="94"/>
    </row>
    <row r="130" spans="1:8" ht="12.75">
      <c r="A130" s="97" t="s">
        <v>106</v>
      </c>
      <c r="B130" s="102">
        <v>200</v>
      </c>
      <c r="C130" s="80" t="s">
        <v>456</v>
      </c>
      <c r="D130" s="81">
        <v>27000</v>
      </c>
      <c r="E130" s="81">
        <v>27000</v>
      </c>
      <c r="F130" s="94">
        <f>D130-E130</f>
        <v>0</v>
      </c>
      <c r="G130" s="81"/>
      <c r="H130" s="94"/>
    </row>
    <row r="131" spans="1:8" ht="12.75">
      <c r="A131" s="97" t="s">
        <v>144</v>
      </c>
      <c r="B131" s="102">
        <v>200</v>
      </c>
      <c r="C131" s="80" t="s">
        <v>457</v>
      </c>
      <c r="D131" s="81">
        <v>27000</v>
      </c>
      <c r="E131" s="81">
        <v>27000</v>
      </c>
      <c r="F131" s="94">
        <f>D131-E131</f>
        <v>0</v>
      </c>
      <c r="G131" s="81"/>
      <c r="H131" s="94"/>
    </row>
    <row r="132" spans="1:8" ht="22.5">
      <c r="A132" s="97" t="s">
        <v>145</v>
      </c>
      <c r="B132" s="102">
        <v>200</v>
      </c>
      <c r="C132" s="80" t="s">
        <v>458</v>
      </c>
      <c r="D132" s="81">
        <v>27000</v>
      </c>
      <c r="E132" s="81">
        <v>27000</v>
      </c>
      <c r="F132" s="94">
        <f>D132-E132</f>
        <v>0</v>
      </c>
      <c r="G132" s="81"/>
      <c r="H132" s="94"/>
    </row>
    <row r="133" spans="1:8" ht="12.75">
      <c r="A133" s="97" t="s">
        <v>130</v>
      </c>
      <c r="B133" s="102">
        <v>200</v>
      </c>
      <c r="C133" s="80" t="s">
        <v>131</v>
      </c>
      <c r="D133" s="81">
        <v>2005500</v>
      </c>
      <c r="E133" s="86">
        <v>1766643</v>
      </c>
      <c r="F133" s="94">
        <f t="shared" si="1"/>
        <v>238857</v>
      </c>
      <c r="G133" s="81">
        <v>108742.27</v>
      </c>
      <c r="H133" s="94">
        <v>1125857.73</v>
      </c>
    </row>
    <row r="134" spans="1:8" ht="12.75">
      <c r="A134" s="97" t="s">
        <v>132</v>
      </c>
      <c r="B134" s="102">
        <v>200</v>
      </c>
      <c r="C134" s="80" t="s">
        <v>133</v>
      </c>
      <c r="D134" s="81">
        <v>874300</v>
      </c>
      <c r="E134" s="86">
        <v>712319.26</v>
      </c>
      <c r="F134" s="94">
        <f t="shared" si="1"/>
        <v>161980.74</v>
      </c>
      <c r="G134" s="81">
        <v>98619</v>
      </c>
      <c r="H134" s="94">
        <v>301381</v>
      </c>
    </row>
    <row r="135" spans="1:8" ht="14.25" customHeight="1">
      <c r="A135" s="97" t="s">
        <v>151</v>
      </c>
      <c r="B135" s="102">
        <v>200</v>
      </c>
      <c r="C135" s="80" t="s">
        <v>174</v>
      </c>
      <c r="D135" s="81">
        <v>874300</v>
      </c>
      <c r="E135" s="86">
        <v>712319.26</v>
      </c>
      <c r="F135" s="94">
        <f t="shared" si="1"/>
        <v>161980.74</v>
      </c>
      <c r="G135" s="81">
        <v>98619</v>
      </c>
      <c r="H135" s="94">
        <v>301381</v>
      </c>
    </row>
    <row r="136" spans="1:8" ht="57.75" customHeight="1">
      <c r="A136" s="97" t="s">
        <v>397</v>
      </c>
      <c r="B136" s="102">
        <v>200</v>
      </c>
      <c r="C136" s="80" t="s">
        <v>175</v>
      </c>
      <c r="D136" s="81">
        <v>874300</v>
      </c>
      <c r="E136" s="86">
        <v>712319.26</v>
      </c>
      <c r="F136" s="94">
        <f t="shared" si="1"/>
        <v>161980.74</v>
      </c>
      <c r="G136" s="81">
        <v>98619</v>
      </c>
      <c r="H136" s="94">
        <v>301381</v>
      </c>
    </row>
    <row r="137" spans="1:8" ht="22.5">
      <c r="A137" s="97" t="s">
        <v>176</v>
      </c>
      <c r="B137" s="102">
        <v>200</v>
      </c>
      <c r="C137" s="80" t="s">
        <v>177</v>
      </c>
      <c r="D137" s="81">
        <v>874300</v>
      </c>
      <c r="E137" s="86">
        <v>712319.26</v>
      </c>
      <c r="F137" s="94">
        <f t="shared" si="1"/>
        <v>161980.74</v>
      </c>
      <c r="G137" s="81">
        <v>98619</v>
      </c>
      <c r="H137" s="94">
        <v>301381</v>
      </c>
    </row>
    <row r="138" spans="1:8" ht="22.5">
      <c r="A138" s="97" t="s">
        <v>285</v>
      </c>
      <c r="B138" s="102">
        <v>200</v>
      </c>
      <c r="C138" s="80" t="s">
        <v>249</v>
      </c>
      <c r="D138" s="81">
        <v>874300</v>
      </c>
      <c r="E138" s="86">
        <v>712319.26</v>
      </c>
      <c r="F138" s="94">
        <f t="shared" si="1"/>
        <v>161980.74</v>
      </c>
      <c r="G138" s="81">
        <v>98619</v>
      </c>
      <c r="H138" s="94">
        <v>301381</v>
      </c>
    </row>
    <row r="139" spans="1:8" ht="12.75">
      <c r="A139" s="97" t="s">
        <v>106</v>
      </c>
      <c r="B139" s="102">
        <v>200</v>
      </c>
      <c r="C139" s="80" t="s">
        <v>250</v>
      </c>
      <c r="D139" s="81">
        <v>788700</v>
      </c>
      <c r="E139" s="81">
        <v>665281.26</v>
      </c>
      <c r="F139" s="94">
        <f t="shared" si="1"/>
        <v>123418.73999999999</v>
      </c>
      <c r="G139" s="81">
        <v>98619</v>
      </c>
      <c r="H139" s="94">
        <v>301381</v>
      </c>
    </row>
    <row r="140" spans="1:8" ht="12.75">
      <c r="A140" s="97" t="s">
        <v>114</v>
      </c>
      <c r="B140" s="102">
        <v>200</v>
      </c>
      <c r="C140" s="80" t="s">
        <v>251</v>
      </c>
      <c r="D140" s="81">
        <v>788700</v>
      </c>
      <c r="E140" s="81">
        <v>665281.26</v>
      </c>
      <c r="F140" s="94">
        <f t="shared" si="1"/>
        <v>123418.73999999999</v>
      </c>
      <c r="G140" s="81">
        <v>98619</v>
      </c>
      <c r="H140" s="94">
        <v>301381</v>
      </c>
    </row>
    <row r="141" spans="1:8" ht="12.75">
      <c r="A141" s="97" t="s">
        <v>117</v>
      </c>
      <c r="B141" s="102">
        <v>200</v>
      </c>
      <c r="C141" s="80" t="s">
        <v>252</v>
      </c>
      <c r="D141" s="81">
        <v>783700</v>
      </c>
      <c r="E141" s="81">
        <v>660281.26</v>
      </c>
      <c r="F141" s="94">
        <f t="shared" si="1"/>
        <v>123418.73999999999</v>
      </c>
      <c r="G141" s="81">
        <v>98619</v>
      </c>
      <c r="H141" s="94">
        <v>301381</v>
      </c>
    </row>
    <row r="142" spans="1:8" ht="12.75">
      <c r="A142" s="97" t="s">
        <v>118</v>
      </c>
      <c r="B142" s="102">
        <v>200</v>
      </c>
      <c r="C142" s="80" t="s">
        <v>392</v>
      </c>
      <c r="D142" s="81">
        <v>5000</v>
      </c>
      <c r="E142" s="81">
        <v>5000</v>
      </c>
      <c r="F142" s="94">
        <f t="shared" si="1"/>
        <v>0</v>
      </c>
      <c r="G142" s="81"/>
      <c r="H142" s="94"/>
    </row>
    <row r="143" spans="1:8" ht="12.75">
      <c r="A143" s="99" t="s">
        <v>120</v>
      </c>
      <c r="B143" s="102">
        <v>200</v>
      </c>
      <c r="C143" s="80" t="s">
        <v>420</v>
      </c>
      <c r="D143" s="81">
        <v>85600</v>
      </c>
      <c r="E143" s="81">
        <v>47038</v>
      </c>
      <c r="F143" s="94">
        <f t="shared" si="1"/>
        <v>38562</v>
      </c>
      <c r="G143" s="81"/>
      <c r="H143" s="94"/>
    </row>
    <row r="144" spans="1:8" ht="12.75">
      <c r="A144" s="97" t="s">
        <v>293</v>
      </c>
      <c r="B144" s="102">
        <v>200</v>
      </c>
      <c r="C144" s="80" t="s">
        <v>421</v>
      </c>
      <c r="D144" s="81">
        <v>32600</v>
      </c>
      <c r="E144" s="81">
        <v>32547</v>
      </c>
      <c r="F144" s="94">
        <f t="shared" si="1"/>
        <v>53</v>
      </c>
      <c r="G144" s="81"/>
      <c r="H144" s="94"/>
    </row>
    <row r="145" spans="1:8" ht="12.75">
      <c r="A145" s="97" t="s">
        <v>286</v>
      </c>
      <c r="B145" s="102">
        <v>200</v>
      </c>
      <c r="C145" s="80" t="s">
        <v>428</v>
      </c>
      <c r="D145" s="81">
        <v>53000</v>
      </c>
      <c r="E145" s="81">
        <v>14491</v>
      </c>
      <c r="F145" s="94">
        <f t="shared" si="1"/>
        <v>38509</v>
      </c>
      <c r="G145" s="81"/>
      <c r="H145" s="94"/>
    </row>
    <row r="146" spans="1:8" ht="12.75">
      <c r="A146" s="97" t="s">
        <v>134</v>
      </c>
      <c r="B146" s="102">
        <v>200</v>
      </c>
      <c r="C146" s="80" t="s">
        <v>135</v>
      </c>
      <c r="D146" s="81">
        <v>1131200</v>
      </c>
      <c r="E146" s="86">
        <v>1054323.74</v>
      </c>
      <c r="F146" s="94">
        <f t="shared" si="1"/>
        <v>76876.26000000001</v>
      </c>
      <c r="G146" s="81">
        <v>10123.27</v>
      </c>
      <c r="H146" s="94">
        <v>824476.73</v>
      </c>
    </row>
    <row r="147" spans="1:8" ht="12.75">
      <c r="A147" s="97" t="s">
        <v>151</v>
      </c>
      <c r="B147" s="102">
        <v>200</v>
      </c>
      <c r="C147" s="80" t="s">
        <v>178</v>
      </c>
      <c r="D147" s="81">
        <v>1131200</v>
      </c>
      <c r="E147" s="86">
        <v>1054323.74</v>
      </c>
      <c r="F147" s="94">
        <f t="shared" si="1"/>
        <v>76876.26000000001</v>
      </c>
      <c r="G147" s="81">
        <v>10123.27</v>
      </c>
      <c r="H147" s="94">
        <v>687776.73</v>
      </c>
    </row>
    <row r="148" spans="1:8" ht="56.25">
      <c r="A148" s="97" t="s">
        <v>397</v>
      </c>
      <c r="B148" s="102">
        <v>200</v>
      </c>
      <c r="C148" s="80" t="s">
        <v>179</v>
      </c>
      <c r="D148" s="81">
        <v>1131200</v>
      </c>
      <c r="E148" s="86">
        <v>1054323.74</v>
      </c>
      <c r="F148" s="94">
        <f t="shared" si="1"/>
        <v>76876.26000000001</v>
      </c>
      <c r="G148" s="81">
        <v>10123.27</v>
      </c>
      <c r="H148" s="94">
        <v>687776.73</v>
      </c>
    </row>
    <row r="149" spans="1:8" ht="12.75">
      <c r="A149" s="97" t="s">
        <v>291</v>
      </c>
      <c r="B149" s="102">
        <v>200</v>
      </c>
      <c r="C149" s="80" t="s">
        <v>180</v>
      </c>
      <c r="D149" s="81">
        <v>314600</v>
      </c>
      <c r="E149" s="81">
        <v>263973.4</v>
      </c>
      <c r="F149" s="94">
        <f t="shared" si="1"/>
        <v>50626.59999999998</v>
      </c>
      <c r="G149" s="81">
        <v>10123.27</v>
      </c>
      <c r="H149" s="94">
        <v>297976.73</v>
      </c>
    </row>
    <row r="150" spans="1:8" ht="22.5">
      <c r="A150" s="97" t="s">
        <v>285</v>
      </c>
      <c r="B150" s="102">
        <v>200</v>
      </c>
      <c r="C150" s="80" t="s">
        <v>253</v>
      </c>
      <c r="D150" s="81">
        <v>314600</v>
      </c>
      <c r="E150" s="81">
        <v>263973.4</v>
      </c>
      <c r="F150" s="94">
        <f aca="true" t="shared" si="2" ref="F150:F196">D150-E150</f>
        <v>50626.59999999998</v>
      </c>
      <c r="G150" s="81">
        <v>10123.27</v>
      </c>
      <c r="H150" s="94">
        <v>297976.73</v>
      </c>
    </row>
    <row r="151" spans="1:8" ht="12.75">
      <c r="A151" s="97" t="s">
        <v>106</v>
      </c>
      <c r="B151" s="102">
        <v>200</v>
      </c>
      <c r="C151" s="80" t="s">
        <v>254</v>
      </c>
      <c r="D151" s="81">
        <v>294600</v>
      </c>
      <c r="E151" s="81">
        <v>257018.84</v>
      </c>
      <c r="F151" s="94">
        <f t="shared" si="2"/>
        <v>37581.16</v>
      </c>
      <c r="G151" s="81">
        <v>10123.27</v>
      </c>
      <c r="H151" s="94">
        <v>297976.73</v>
      </c>
    </row>
    <row r="152" spans="1:8" ht="12.75">
      <c r="A152" s="97" t="s">
        <v>114</v>
      </c>
      <c r="B152" s="102">
        <v>200</v>
      </c>
      <c r="C152" s="80" t="s">
        <v>255</v>
      </c>
      <c r="D152" s="81">
        <v>294600</v>
      </c>
      <c r="E152" s="81">
        <v>257018.84</v>
      </c>
      <c r="F152" s="94">
        <f t="shared" si="2"/>
        <v>37581.16</v>
      </c>
      <c r="G152" s="81">
        <v>10123.27</v>
      </c>
      <c r="H152" s="94">
        <v>297976.73</v>
      </c>
    </row>
    <row r="153" spans="1:8" ht="12.75">
      <c r="A153" s="97" t="s">
        <v>292</v>
      </c>
      <c r="B153" s="102">
        <v>200</v>
      </c>
      <c r="C153" s="80" t="s">
        <v>256</v>
      </c>
      <c r="D153" s="81">
        <v>290200</v>
      </c>
      <c r="E153" s="81">
        <v>252633.84</v>
      </c>
      <c r="F153" s="94">
        <f t="shared" si="2"/>
        <v>37566.16</v>
      </c>
      <c r="G153" s="81">
        <v>10123.27</v>
      </c>
      <c r="H153" s="94">
        <v>297976.73</v>
      </c>
    </row>
    <row r="154" spans="1:8" ht="12.75">
      <c r="A154" s="97" t="s">
        <v>117</v>
      </c>
      <c r="B154" s="102">
        <v>200</v>
      </c>
      <c r="C154" s="80" t="s">
        <v>422</v>
      </c>
      <c r="D154" s="81">
        <v>4400</v>
      </c>
      <c r="E154" s="81">
        <v>4385</v>
      </c>
      <c r="F154" s="94">
        <f t="shared" si="2"/>
        <v>15</v>
      </c>
      <c r="G154" s="81"/>
      <c r="H154" s="94"/>
    </row>
    <row r="155" spans="1:8" ht="12.75">
      <c r="A155" s="99" t="s">
        <v>120</v>
      </c>
      <c r="B155" s="102">
        <v>200</v>
      </c>
      <c r="C155" s="80" t="s">
        <v>441</v>
      </c>
      <c r="D155" s="81">
        <v>20000</v>
      </c>
      <c r="E155" s="81">
        <v>6954.56</v>
      </c>
      <c r="F155" s="94">
        <f t="shared" si="2"/>
        <v>13045.439999999999</v>
      </c>
      <c r="G155" s="81"/>
      <c r="H155" s="94"/>
    </row>
    <row r="156" spans="1:8" ht="12.75">
      <c r="A156" s="97" t="s">
        <v>286</v>
      </c>
      <c r="B156" s="102">
        <v>200</v>
      </c>
      <c r="C156" s="80" t="s">
        <v>440</v>
      </c>
      <c r="D156" s="81">
        <v>20000</v>
      </c>
      <c r="E156" s="81">
        <v>6954.56</v>
      </c>
      <c r="F156" s="94">
        <f t="shared" si="2"/>
        <v>13045.439999999999</v>
      </c>
      <c r="G156" s="81"/>
      <c r="H156" s="94"/>
    </row>
    <row r="157" spans="1:8" ht="33.75">
      <c r="A157" s="97" t="s">
        <v>398</v>
      </c>
      <c r="B157" s="102">
        <v>200</v>
      </c>
      <c r="C157" s="80" t="s">
        <v>181</v>
      </c>
      <c r="D157" s="81">
        <v>816600</v>
      </c>
      <c r="E157" s="81">
        <v>749712.14</v>
      </c>
      <c r="F157" s="94">
        <f t="shared" si="2"/>
        <v>66887.85999999999</v>
      </c>
      <c r="G157" s="81" t="s">
        <v>82</v>
      </c>
      <c r="H157" s="94">
        <v>389800</v>
      </c>
    </row>
    <row r="158" spans="1:8" ht="22.5">
      <c r="A158" s="97" t="s">
        <v>285</v>
      </c>
      <c r="B158" s="102">
        <v>200</v>
      </c>
      <c r="C158" s="80" t="s">
        <v>257</v>
      </c>
      <c r="D158" s="81">
        <v>815300</v>
      </c>
      <c r="E158" s="81">
        <v>789135.34</v>
      </c>
      <c r="F158" s="94">
        <f t="shared" si="2"/>
        <v>26164.660000000033</v>
      </c>
      <c r="G158" s="81" t="s">
        <v>82</v>
      </c>
      <c r="H158" s="94">
        <v>389800</v>
      </c>
    </row>
    <row r="159" spans="1:8" ht="10.5" customHeight="1">
      <c r="A159" s="97" t="s">
        <v>106</v>
      </c>
      <c r="B159" s="102">
        <v>200</v>
      </c>
      <c r="C159" s="80" t="s">
        <v>258</v>
      </c>
      <c r="D159" s="81">
        <v>218900</v>
      </c>
      <c r="E159" s="81">
        <v>209681.64</v>
      </c>
      <c r="F159" s="94">
        <f t="shared" si="2"/>
        <v>9218.359999999986</v>
      </c>
      <c r="G159" s="81" t="s">
        <v>82</v>
      </c>
      <c r="H159" s="94">
        <v>150000</v>
      </c>
    </row>
    <row r="160" spans="1:8" ht="10.5" customHeight="1">
      <c r="A160" s="97" t="s">
        <v>114</v>
      </c>
      <c r="B160" s="102">
        <v>200</v>
      </c>
      <c r="C160" s="80" t="s">
        <v>259</v>
      </c>
      <c r="D160" s="81">
        <v>217100</v>
      </c>
      <c r="E160" s="81">
        <v>207881.64</v>
      </c>
      <c r="F160" s="94">
        <f t="shared" si="2"/>
        <v>9218.359999999986</v>
      </c>
      <c r="G160" s="81" t="s">
        <v>82</v>
      </c>
      <c r="H160" s="94">
        <v>150000</v>
      </c>
    </row>
    <row r="161" spans="1:8" ht="10.5" customHeight="1">
      <c r="A161" s="97" t="s">
        <v>117</v>
      </c>
      <c r="B161" s="102">
        <v>200</v>
      </c>
      <c r="C161" s="80" t="s">
        <v>260</v>
      </c>
      <c r="D161" s="81">
        <v>187000</v>
      </c>
      <c r="E161" s="81">
        <v>177796</v>
      </c>
      <c r="F161" s="94">
        <f t="shared" si="2"/>
        <v>9204</v>
      </c>
      <c r="G161" s="81" t="s">
        <v>82</v>
      </c>
      <c r="H161" s="94">
        <v>150000</v>
      </c>
    </row>
    <row r="162" spans="1:8" ht="11.25" customHeight="1">
      <c r="A162" s="97" t="s">
        <v>118</v>
      </c>
      <c r="B162" s="102">
        <v>200</v>
      </c>
      <c r="C162" s="80" t="s">
        <v>393</v>
      </c>
      <c r="D162" s="81">
        <v>30100</v>
      </c>
      <c r="E162" s="81">
        <v>30085.64</v>
      </c>
      <c r="F162" s="94">
        <f t="shared" si="2"/>
        <v>14.360000000000582</v>
      </c>
      <c r="G162" s="81"/>
      <c r="H162" s="94"/>
    </row>
    <row r="163" spans="1:8" ht="12.75">
      <c r="A163" s="108" t="s">
        <v>119</v>
      </c>
      <c r="B163" s="102">
        <v>200</v>
      </c>
      <c r="C163" s="80" t="s">
        <v>384</v>
      </c>
      <c r="D163" s="81">
        <v>1800</v>
      </c>
      <c r="E163" s="81">
        <v>1800</v>
      </c>
      <c r="F163" s="94">
        <f t="shared" si="2"/>
        <v>0</v>
      </c>
      <c r="G163" s="81"/>
      <c r="H163" s="94"/>
    </row>
    <row r="164" spans="1:8" ht="12.75">
      <c r="A164" s="99" t="s">
        <v>120</v>
      </c>
      <c r="B164" s="102">
        <v>200</v>
      </c>
      <c r="C164" s="80" t="s">
        <v>261</v>
      </c>
      <c r="D164" s="81">
        <v>596400</v>
      </c>
      <c r="E164" s="81">
        <v>579453.7</v>
      </c>
      <c r="F164" s="94">
        <f t="shared" si="2"/>
        <v>16946.300000000047</v>
      </c>
      <c r="G164" s="81" t="s">
        <v>82</v>
      </c>
      <c r="H164" s="94">
        <v>239800</v>
      </c>
    </row>
    <row r="165" spans="1:8" ht="12.75">
      <c r="A165" s="97" t="s">
        <v>293</v>
      </c>
      <c r="B165" s="102">
        <v>200</v>
      </c>
      <c r="C165" s="80" t="s">
        <v>262</v>
      </c>
      <c r="D165" s="81">
        <v>288400</v>
      </c>
      <c r="E165" s="81">
        <v>288346.5</v>
      </c>
      <c r="F165" s="94">
        <f t="shared" si="2"/>
        <v>53.5</v>
      </c>
      <c r="G165" s="81" t="s">
        <v>82</v>
      </c>
      <c r="H165" s="94">
        <v>200000</v>
      </c>
    </row>
    <row r="166" spans="1:8" ht="12.75">
      <c r="A166" s="97" t="s">
        <v>286</v>
      </c>
      <c r="B166" s="102">
        <v>200</v>
      </c>
      <c r="C166" s="80" t="s">
        <v>263</v>
      </c>
      <c r="D166" s="81">
        <v>308000</v>
      </c>
      <c r="E166" s="81">
        <v>291107.2</v>
      </c>
      <c r="F166" s="94">
        <f t="shared" si="2"/>
        <v>16892.79999999999</v>
      </c>
      <c r="G166" s="81" t="s">
        <v>82</v>
      </c>
      <c r="H166" s="94">
        <v>39800</v>
      </c>
    </row>
    <row r="167" spans="1:8" ht="12.75">
      <c r="A167" s="97" t="s">
        <v>284</v>
      </c>
      <c r="B167" s="102">
        <v>200</v>
      </c>
      <c r="C167" s="80" t="s">
        <v>399</v>
      </c>
      <c r="D167" s="81">
        <v>1300</v>
      </c>
      <c r="E167" s="81">
        <v>1215</v>
      </c>
      <c r="F167" s="94">
        <f t="shared" si="2"/>
        <v>85</v>
      </c>
      <c r="G167" s="81" t="s">
        <v>82</v>
      </c>
      <c r="H167" s="94">
        <v>1637500</v>
      </c>
    </row>
    <row r="168" spans="1:8" ht="12.75">
      <c r="A168" s="97" t="s">
        <v>106</v>
      </c>
      <c r="B168" s="102">
        <v>200</v>
      </c>
      <c r="C168" s="80" t="s">
        <v>400</v>
      </c>
      <c r="D168" s="81">
        <v>1300</v>
      </c>
      <c r="E168" s="81">
        <v>1215</v>
      </c>
      <c r="F168" s="94">
        <f t="shared" si="2"/>
        <v>85</v>
      </c>
      <c r="G168" s="81" t="s">
        <v>82</v>
      </c>
      <c r="H168" s="94">
        <v>1637500</v>
      </c>
    </row>
    <row r="169" spans="1:8" ht="12.75">
      <c r="A169" s="97" t="s">
        <v>119</v>
      </c>
      <c r="B169" s="102">
        <v>200</v>
      </c>
      <c r="C169" s="80" t="s">
        <v>401</v>
      </c>
      <c r="D169" s="81">
        <v>1300</v>
      </c>
      <c r="E169" s="81">
        <v>1215</v>
      </c>
      <c r="F169" s="94">
        <f t="shared" si="2"/>
        <v>85</v>
      </c>
      <c r="G169" s="81" t="s">
        <v>82</v>
      </c>
      <c r="H169" s="94">
        <v>1637500</v>
      </c>
    </row>
    <row r="170" spans="1:8" ht="12.75">
      <c r="A170" s="97" t="s">
        <v>294</v>
      </c>
      <c r="B170" s="102">
        <v>200</v>
      </c>
      <c r="C170" s="80" t="s">
        <v>136</v>
      </c>
      <c r="D170" s="81">
        <v>1714800</v>
      </c>
      <c r="E170" s="86">
        <v>1537152.09</v>
      </c>
      <c r="F170" s="94">
        <f t="shared" si="2"/>
        <v>177647.90999999992</v>
      </c>
      <c r="G170" s="81" t="s">
        <v>82</v>
      </c>
      <c r="H170" s="94">
        <v>1637500</v>
      </c>
    </row>
    <row r="171" spans="1:8" ht="12.75">
      <c r="A171" s="97" t="s">
        <v>137</v>
      </c>
      <c r="B171" s="102">
        <v>200</v>
      </c>
      <c r="C171" s="80" t="s">
        <v>138</v>
      </c>
      <c r="D171" s="81">
        <v>1714800</v>
      </c>
      <c r="E171" s="86">
        <v>1537152.09</v>
      </c>
      <c r="F171" s="94">
        <f t="shared" si="2"/>
        <v>177647.90999999992</v>
      </c>
      <c r="G171" s="81" t="s">
        <v>82</v>
      </c>
      <c r="H171" s="94">
        <v>1250000</v>
      </c>
    </row>
    <row r="172" spans="1:8" ht="12.75">
      <c r="A172" s="97" t="s">
        <v>182</v>
      </c>
      <c r="B172" s="102">
        <v>200</v>
      </c>
      <c r="C172" s="80" t="s">
        <v>429</v>
      </c>
      <c r="D172" s="81">
        <v>124400</v>
      </c>
      <c r="E172" s="81">
        <v>124400</v>
      </c>
      <c r="F172" s="94">
        <f t="shared" si="2"/>
        <v>0</v>
      </c>
      <c r="G172" s="81"/>
      <c r="H172" s="94"/>
    </row>
    <row r="173" spans="1:8" ht="22.5">
      <c r="A173" s="97" t="s">
        <v>430</v>
      </c>
      <c r="B173" s="102">
        <v>200</v>
      </c>
      <c r="C173" s="80" t="s">
        <v>431</v>
      </c>
      <c r="D173" s="81">
        <v>124400</v>
      </c>
      <c r="E173" s="81">
        <v>124400</v>
      </c>
      <c r="F173" s="94">
        <f t="shared" si="2"/>
        <v>0</v>
      </c>
      <c r="G173" s="81"/>
      <c r="H173" s="94"/>
    </row>
    <row r="174" spans="1:8" ht="56.25">
      <c r="A174" s="97" t="s">
        <v>296</v>
      </c>
      <c r="B174" s="102">
        <v>200</v>
      </c>
      <c r="C174" s="80" t="s">
        <v>432</v>
      </c>
      <c r="D174" s="81">
        <v>124400</v>
      </c>
      <c r="E174" s="81">
        <v>124400</v>
      </c>
      <c r="F174" s="94">
        <f t="shared" si="2"/>
        <v>0</v>
      </c>
      <c r="G174" s="81"/>
      <c r="H174" s="94"/>
    </row>
    <row r="175" spans="1:8" ht="9.75" customHeight="1">
      <c r="A175" s="97" t="s">
        <v>106</v>
      </c>
      <c r="B175" s="102">
        <v>200</v>
      </c>
      <c r="C175" s="80" t="s">
        <v>436</v>
      </c>
      <c r="D175" s="81">
        <v>124400</v>
      </c>
      <c r="E175" s="81">
        <v>124400</v>
      </c>
      <c r="F175" s="94">
        <f t="shared" si="2"/>
        <v>0</v>
      </c>
      <c r="G175" s="81"/>
      <c r="H175" s="94"/>
    </row>
    <row r="176" spans="1:8" ht="10.5" customHeight="1">
      <c r="A176" s="97" t="s">
        <v>434</v>
      </c>
      <c r="B176" s="102">
        <v>200</v>
      </c>
      <c r="C176" s="80" t="s">
        <v>433</v>
      </c>
      <c r="D176" s="81">
        <v>124400</v>
      </c>
      <c r="E176" s="81">
        <v>124400</v>
      </c>
      <c r="F176" s="94">
        <f t="shared" si="2"/>
        <v>0</v>
      </c>
      <c r="G176" s="81"/>
      <c r="H176" s="94"/>
    </row>
    <row r="177" spans="1:8" ht="22.5">
      <c r="A177" s="97" t="s">
        <v>298</v>
      </c>
      <c r="B177" s="102">
        <v>200</v>
      </c>
      <c r="C177" s="80" t="s">
        <v>435</v>
      </c>
      <c r="D177" s="81">
        <v>124400</v>
      </c>
      <c r="E177" s="81">
        <v>124400</v>
      </c>
      <c r="F177" s="94">
        <f t="shared" si="2"/>
        <v>0</v>
      </c>
      <c r="G177" s="81"/>
      <c r="H177" s="94"/>
    </row>
    <row r="178" spans="1:8" ht="9.75" customHeight="1">
      <c r="A178" s="97" t="s">
        <v>151</v>
      </c>
      <c r="B178" s="102">
        <v>200</v>
      </c>
      <c r="C178" s="80" t="s">
        <v>139</v>
      </c>
      <c r="D178" s="81">
        <v>1590400</v>
      </c>
      <c r="E178" s="86">
        <v>1412752.09</v>
      </c>
      <c r="F178" s="94">
        <f t="shared" si="2"/>
        <v>177647.90999999992</v>
      </c>
      <c r="G178" s="81" t="s">
        <v>82</v>
      </c>
      <c r="H178" s="94">
        <v>1250000</v>
      </c>
    </row>
    <row r="179" spans="1:8" ht="34.5" customHeight="1">
      <c r="A179" s="97" t="s">
        <v>373</v>
      </c>
      <c r="B179" s="102">
        <v>200</v>
      </c>
      <c r="C179" s="80" t="s">
        <v>140</v>
      </c>
      <c r="D179" s="81">
        <v>1590400</v>
      </c>
      <c r="E179" s="86">
        <v>1412752.09</v>
      </c>
      <c r="F179" s="94">
        <f t="shared" si="2"/>
        <v>177647.90999999992</v>
      </c>
      <c r="G179" s="81" t="s">
        <v>82</v>
      </c>
      <c r="H179" s="94">
        <v>1250000</v>
      </c>
    </row>
    <row r="180" spans="1:8" ht="33.75">
      <c r="A180" s="99" t="s">
        <v>295</v>
      </c>
      <c r="B180" s="102">
        <v>200</v>
      </c>
      <c r="C180" s="80" t="s">
        <v>264</v>
      </c>
      <c r="D180" s="81">
        <v>1194300</v>
      </c>
      <c r="E180" s="81">
        <v>1017038.17</v>
      </c>
      <c r="F180" s="94">
        <f t="shared" si="2"/>
        <v>177261.82999999996</v>
      </c>
      <c r="G180" s="81" t="s">
        <v>82</v>
      </c>
      <c r="H180" s="94">
        <v>1250000</v>
      </c>
    </row>
    <row r="181" spans="1:8" ht="56.25">
      <c r="A181" s="97" t="s">
        <v>296</v>
      </c>
      <c r="B181" s="102">
        <v>200</v>
      </c>
      <c r="C181" s="80" t="s">
        <v>265</v>
      </c>
      <c r="D181" s="81">
        <v>1194300</v>
      </c>
      <c r="E181" s="81">
        <v>1017038.17</v>
      </c>
      <c r="F181" s="94">
        <f t="shared" si="2"/>
        <v>177261.82999999996</v>
      </c>
      <c r="G181" s="81" t="s">
        <v>82</v>
      </c>
      <c r="H181" s="94">
        <v>1250000</v>
      </c>
    </row>
    <row r="182" spans="1:8" ht="10.5" customHeight="1">
      <c r="A182" s="99" t="s">
        <v>106</v>
      </c>
      <c r="B182" s="102">
        <v>200</v>
      </c>
      <c r="C182" s="80" t="s">
        <v>266</v>
      </c>
      <c r="D182" s="81">
        <v>1194300</v>
      </c>
      <c r="E182" s="81">
        <v>1017038.17</v>
      </c>
      <c r="F182" s="94">
        <f t="shared" si="2"/>
        <v>177261.82999999996</v>
      </c>
      <c r="G182" s="81" t="s">
        <v>82</v>
      </c>
      <c r="H182" s="94">
        <v>387500</v>
      </c>
    </row>
    <row r="183" spans="1:8" ht="10.5" customHeight="1">
      <c r="A183" s="97" t="s">
        <v>297</v>
      </c>
      <c r="B183" s="102">
        <v>200</v>
      </c>
      <c r="C183" s="80" t="s">
        <v>267</v>
      </c>
      <c r="D183" s="81">
        <v>1194300</v>
      </c>
      <c r="E183" s="81">
        <v>1017038.17</v>
      </c>
      <c r="F183" s="94">
        <f t="shared" si="2"/>
        <v>177261.82999999996</v>
      </c>
      <c r="G183" s="81" t="s">
        <v>82</v>
      </c>
      <c r="H183" s="94">
        <v>387500</v>
      </c>
    </row>
    <row r="184" spans="1:8" ht="22.5">
      <c r="A184" s="97" t="s">
        <v>298</v>
      </c>
      <c r="B184" s="102">
        <v>200</v>
      </c>
      <c r="C184" s="80" t="s">
        <v>268</v>
      </c>
      <c r="D184" s="81">
        <v>1194300</v>
      </c>
      <c r="E184" s="81">
        <v>1017038.17</v>
      </c>
      <c r="F184" s="94">
        <f t="shared" si="2"/>
        <v>177261.82999999996</v>
      </c>
      <c r="G184" s="81" t="s">
        <v>82</v>
      </c>
      <c r="H184" s="94">
        <v>387500</v>
      </c>
    </row>
    <row r="185" spans="1:8" ht="22.5">
      <c r="A185" s="97" t="s">
        <v>299</v>
      </c>
      <c r="B185" s="102">
        <v>200</v>
      </c>
      <c r="C185" s="80" t="s">
        <v>269</v>
      </c>
      <c r="D185" s="81">
        <v>396100</v>
      </c>
      <c r="E185" s="81">
        <v>395713.92</v>
      </c>
      <c r="F185" s="94">
        <f t="shared" si="2"/>
        <v>386.0800000000163</v>
      </c>
      <c r="G185" s="81" t="s">
        <v>82</v>
      </c>
      <c r="H185" s="94">
        <v>387500</v>
      </c>
    </row>
    <row r="186" spans="1:8" ht="56.25">
      <c r="A186" s="97" t="s">
        <v>296</v>
      </c>
      <c r="B186" s="102">
        <v>200</v>
      </c>
      <c r="C186" s="80" t="s">
        <v>270</v>
      </c>
      <c r="D186" s="81">
        <v>396100</v>
      </c>
      <c r="E186" s="81">
        <v>395713.92</v>
      </c>
      <c r="F186" s="94">
        <f t="shared" si="2"/>
        <v>386.0800000000163</v>
      </c>
      <c r="G186" s="81" t="s">
        <v>82</v>
      </c>
      <c r="H186" s="94">
        <v>387500</v>
      </c>
    </row>
    <row r="187" spans="1:8" ht="11.25" customHeight="1">
      <c r="A187" s="99" t="s">
        <v>106</v>
      </c>
      <c r="B187" s="102">
        <v>200</v>
      </c>
      <c r="C187" s="80" t="s">
        <v>271</v>
      </c>
      <c r="D187" s="81">
        <v>396100</v>
      </c>
      <c r="E187" s="81">
        <v>395713.92</v>
      </c>
      <c r="F187" s="94">
        <f t="shared" si="2"/>
        <v>386.0800000000163</v>
      </c>
      <c r="G187" s="81" t="s">
        <v>82</v>
      </c>
      <c r="H187" s="94">
        <v>7700</v>
      </c>
    </row>
    <row r="188" spans="1:8" ht="11.25" customHeight="1">
      <c r="A188" s="97" t="s">
        <v>297</v>
      </c>
      <c r="B188" s="102">
        <v>200</v>
      </c>
      <c r="C188" s="80" t="s">
        <v>272</v>
      </c>
      <c r="D188" s="81">
        <v>396100</v>
      </c>
      <c r="E188" s="81">
        <v>395713.92</v>
      </c>
      <c r="F188" s="94">
        <f t="shared" si="2"/>
        <v>386.0800000000163</v>
      </c>
      <c r="G188" s="81" t="s">
        <v>82</v>
      </c>
      <c r="H188" s="94">
        <v>7700</v>
      </c>
    </row>
    <row r="189" spans="1:8" ht="22.5">
      <c r="A189" s="97" t="s">
        <v>298</v>
      </c>
      <c r="B189" s="102">
        <v>200</v>
      </c>
      <c r="C189" s="80" t="s">
        <v>273</v>
      </c>
      <c r="D189" s="81">
        <v>396100</v>
      </c>
      <c r="E189" s="81">
        <v>395713.92</v>
      </c>
      <c r="F189" s="94">
        <f t="shared" si="2"/>
        <v>386.0800000000163</v>
      </c>
      <c r="G189" s="81" t="s">
        <v>82</v>
      </c>
      <c r="H189" s="94">
        <v>7700</v>
      </c>
    </row>
    <row r="190" spans="1:8" ht="12.75">
      <c r="A190" s="97" t="s">
        <v>141</v>
      </c>
      <c r="B190" s="102">
        <v>200</v>
      </c>
      <c r="C190" s="80" t="s">
        <v>143</v>
      </c>
      <c r="D190" s="81">
        <v>7700</v>
      </c>
      <c r="E190" s="81">
        <v>5280</v>
      </c>
      <c r="F190" s="94">
        <f t="shared" si="2"/>
        <v>2420</v>
      </c>
      <c r="G190" s="81" t="s">
        <v>82</v>
      </c>
      <c r="H190" s="94">
        <v>7700</v>
      </c>
    </row>
    <row r="191" spans="1:8" ht="12.75">
      <c r="A191" s="97" t="s">
        <v>183</v>
      </c>
      <c r="B191" s="102">
        <v>200</v>
      </c>
      <c r="C191" s="80" t="s">
        <v>185</v>
      </c>
      <c r="D191" s="81">
        <v>7700</v>
      </c>
      <c r="E191" s="81">
        <v>5280</v>
      </c>
      <c r="F191" s="94">
        <f t="shared" si="2"/>
        <v>2420</v>
      </c>
      <c r="G191" s="81" t="s">
        <v>82</v>
      </c>
      <c r="H191" s="94">
        <v>7700</v>
      </c>
    </row>
    <row r="192" spans="1:8" ht="12.75">
      <c r="A192" s="97" t="s">
        <v>151</v>
      </c>
      <c r="B192" s="102">
        <v>200</v>
      </c>
      <c r="C192" s="80" t="s">
        <v>186</v>
      </c>
      <c r="D192" s="81">
        <v>7700</v>
      </c>
      <c r="E192" s="81">
        <v>5280</v>
      </c>
      <c r="F192" s="94">
        <f t="shared" si="2"/>
        <v>2420</v>
      </c>
      <c r="G192" s="81" t="s">
        <v>82</v>
      </c>
      <c r="H192" s="94">
        <v>7700</v>
      </c>
    </row>
    <row r="193" spans="1:8" ht="44.25" customHeight="1" thickBot="1">
      <c r="A193" s="97" t="s">
        <v>374</v>
      </c>
      <c r="B193" s="102">
        <v>200</v>
      </c>
      <c r="C193" s="80" t="s">
        <v>187</v>
      </c>
      <c r="D193" s="81">
        <v>7700</v>
      </c>
      <c r="E193" s="81">
        <v>5280</v>
      </c>
      <c r="F193" s="94">
        <f t="shared" si="2"/>
        <v>2420</v>
      </c>
      <c r="G193" s="82" t="s">
        <v>82</v>
      </c>
      <c r="H193" s="95">
        <v>7700</v>
      </c>
    </row>
    <row r="194" spans="1:6" ht="22.5">
      <c r="A194" s="97" t="s">
        <v>285</v>
      </c>
      <c r="B194" s="102">
        <v>200</v>
      </c>
      <c r="C194" s="80" t="s">
        <v>274</v>
      </c>
      <c r="D194" s="81">
        <v>7700</v>
      </c>
      <c r="E194" s="81">
        <v>5280</v>
      </c>
      <c r="F194" s="94">
        <f t="shared" si="2"/>
        <v>2420</v>
      </c>
    </row>
    <row r="195" spans="1:6" ht="12.75">
      <c r="A195" s="97" t="s">
        <v>120</v>
      </c>
      <c r="B195" s="102">
        <v>200</v>
      </c>
      <c r="C195" s="80" t="s">
        <v>275</v>
      </c>
      <c r="D195" s="81">
        <v>7700</v>
      </c>
      <c r="E195" s="81">
        <v>5280</v>
      </c>
      <c r="F195" s="94">
        <f t="shared" si="2"/>
        <v>2420</v>
      </c>
    </row>
    <row r="196" spans="1:6" ht="13.5" thickBot="1">
      <c r="A196" s="97" t="s">
        <v>286</v>
      </c>
      <c r="B196" s="102">
        <v>200</v>
      </c>
      <c r="C196" s="103" t="s">
        <v>276</v>
      </c>
      <c r="D196" s="82">
        <v>7700</v>
      </c>
      <c r="E196" s="119">
        <v>5280</v>
      </c>
      <c r="F196" s="94">
        <f t="shared" si="2"/>
        <v>2420</v>
      </c>
    </row>
    <row r="197" spans="1:6" ht="18.75" customHeight="1" thickBot="1">
      <c r="A197" s="83" t="s">
        <v>152</v>
      </c>
      <c r="B197" s="84" t="s">
        <v>147</v>
      </c>
      <c r="C197" s="85" t="s">
        <v>146</v>
      </c>
      <c r="D197" s="118">
        <v>-945100</v>
      </c>
      <c r="E197" s="118">
        <v>-486455.75</v>
      </c>
      <c r="F197" s="96" t="s">
        <v>146</v>
      </c>
    </row>
  </sheetData>
  <sheetProtection/>
  <mergeCells count="3">
    <mergeCell ref="A4:A8"/>
    <mergeCell ref="E4:E8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25.25390625" style="36" customWidth="1"/>
    <col min="2" max="2" width="3.375" style="36" customWidth="1"/>
    <col min="3" max="3" width="6.25390625" style="36" hidden="1" customWidth="1"/>
    <col min="4" max="4" width="21.625" style="36" customWidth="1"/>
    <col min="5" max="5" width="13.375" style="36" hidden="1" customWidth="1"/>
    <col min="6" max="6" width="13.125" style="36" customWidth="1"/>
    <col min="7" max="7" width="8.25390625" style="36" hidden="1" customWidth="1"/>
    <col min="8" max="8" width="10.25390625" style="36" hidden="1" customWidth="1"/>
    <col min="9" max="9" width="9.25390625" style="36" hidden="1" customWidth="1"/>
    <col min="10" max="11" width="10.625" style="36" hidden="1" customWidth="1"/>
    <col min="12" max="12" width="1.37890625" style="36" hidden="1" customWidth="1"/>
    <col min="13" max="13" width="12.00390625" style="36" customWidth="1"/>
    <col min="14" max="14" width="5.75390625" style="36" hidden="1" customWidth="1"/>
    <col min="15" max="15" width="10.25390625" style="36" hidden="1" customWidth="1"/>
    <col min="16" max="16" width="9.375" style="36" hidden="1" customWidth="1"/>
    <col min="17" max="17" width="10.00390625" style="36" hidden="1" customWidth="1"/>
    <col min="18" max="18" width="10.875" style="36" hidden="1" customWidth="1"/>
    <col min="19" max="19" width="10.625" style="36" hidden="1" customWidth="1"/>
    <col min="20" max="20" width="2.25390625" style="36" hidden="1" customWidth="1"/>
    <col min="21" max="21" width="6.375" style="36" customWidth="1"/>
    <col min="22" max="22" width="7.875" style="36" customWidth="1"/>
    <col min="23" max="23" width="0.875" style="36" hidden="1" customWidth="1"/>
    <col min="24" max="26" width="9.125" style="36" hidden="1" customWidth="1"/>
    <col min="27" max="27" width="2.125" style="36" hidden="1" customWidth="1"/>
    <col min="28" max="16384" width="9.125" style="36" customWidth="1"/>
  </cols>
  <sheetData>
    <row r="1" spans="1:27" ht="15">
      <c r="A1" s="25"/>
      <c r="B1" s="10"/>
      <c r="C1" s="10"/>
      <c r="D1" s="4"/>
      <c r="E1" s="4"/>
      <c r="F1" s="3"/>
      <c r="G1" s="3"/>
      <c r="H1" s="3"/>
      <c r="I1" s="3"/>
      <c r="J1" s="3"/>
      <c r="K1" s="3"/>
      <c r="L1" s="3"/>
      <c r="M1" s="153"/>
      <c r="N1" s="154"/>
      <c r="O1" s="154"/>
      <c r="P1" s="154"/>
      <c r="Q1" s="154"/>
      <c r="R1" s="154"/>
      <c r="S1" s="154"/>
      <c r="T1" s="154"/>
      <c r="U1" s="153" t="s">
        <v>67</v>
      </c>
      <c r="V1" s="154"/>
      <c r="W1" s="154"/>
      <c r="X1" s="154"/>
      <c r="Y1" s="154"/>
      <c r="Z1" s="154"/>
      <c r="AA1" s="154"/>
    </row>
    <row r="2" spans="1:20" ht="15">
      <c r="A2"/>
      <c r="B2" s="13"/>
      <c r="C2" s="13"/>
      <c r="D2" s="20" t="s">
        <v>20</v>
      </c>
      <c r="E2" s="14"/>
      <c r="F2" s="12"/>
      <c r="G2" s="20" t="s">
        <v>20</v>
      </c>
      <c r="H2" s="20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9" customHeight="1">
      <c r="A3" s="25"/>
      <c r="B3" s="11"/>
      <c r="C3" s="11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8" s="29" customFormat="1" ht="26.25" customHeight="1">
      <c r="A4" s="168" t="s">
        <v>8</v>
      </c>
      <c r="B4" s="169" t="s">
        <v>2</v>
      </c>
      <c r="C4" s="169" t="s">
        <v>13</v>
      </c>
      <c r="D4" s="170" t="s">
        <v>189</v>
      </c>
      <c r="E4" s="166" t="s">
        <v>17</v>
      </c>
      <c r="F4" s="166"/>
      <c r="G4" s="166"/>
      <c r="H4" s="166"/>
      <c r="I4" s="166"/>
      <c r="J4" s="166"/>
      <c r="K4" s="166"/>
      <c r="L4" s="166"/>
      <c r="M4" s="164" t="s">
        <v>9</v>
      </c>
      <c r="N4" s="165"/>
      <c r="O4" s="165"/>
      <c r="P4" s="165"/>
      <c r="Q4" s="165"/>
      <c r="R4" s="165"/>
      <c r="S4" s="165"/>
      <c r="T4" s="165"/>
      <c r="U4" s="155" t="s">
        <v>50</v>
      </c>
      <c r="V4" s="156"/>
      <c r="W4" s="156"/>
      <c r="X4" s="156"/>
      <c r="Y4" s="156"/>
      <c r="Z4" s="156"/>
      <c r="AA4" s="156"/>
      <c r="AB4" s="113"/>
    </row>
    <row r="5" spans="1:28" s="29" customFormat="1" ht="22.5" customHeight="1">
      <c r="A5" s="168"/>
      <c r="B5" s="169"/>
      <c r="C5" s="167"/>
      <c r="D5" s="169"/>
      <c r="E5" s="167"/>
      <c r="F5" s="167"/>
      <c r="G5" s="167"/>
      <c r="H5" s="167"/>
      <c r="I5" s="167"/>
      <c r="J5" s="167"/>
      <c r="K5" s="167"/>
      <c r="L5" s="167"/>
      <c r="M5" s="165"/>
      <c r="N5" s="165"/>
      <c r="O5" s="165"/>
      <c r="P5" s="165"/>
      <c r="Q5" s="165"/>
      <c r="R5" s="165"/>
      <c r="S5" s="165"/>
      <c r="T5" s="165"/>
      <c r="U5" s="156"/>
      <c r="V5" s="156"/>
      <c r="W5" s="156"/>
      <c r="X5" s="156"/>
      <c r="Y5" s="156"/>
      <c r="Z5" s="156"/>
      <c r="AA5" s="156"/>
      <c r="AB5" s="113"/>
    </row>
    <row r="6" spans="1:28" s="29" customFormat="1" ht="16.5" customHeight="1">
      <c r="A6" s="35">
        <v>1</v>
      </c>
      <c r="B6" s="30">
        <v>2</v>
      </c>
      <c r="C6" s="30" t="s">
        <v>14</v>
      </c>
      <c r="D6" s="30">
        <v>3</v>
      </c>
      <c r="E6" s="159">
        <v>4</v>
      </c>
      <c r="F6" s="160"/>
      <c r="G6" s="160"/>
      <c r="H6" s="160"/>
      <c r="I6" s="160"/>
      <c r="J6" s="160"/>
      <c r="K6" s="160"/>
      <c r="L6" s="42" t="s">
        <v>4</v>
      </c>
      <c r="M6" s="159">
        <v>5</v>
      </c>
      <c r="N6" s="160"/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159">
        <v>6</v>
      </c>
      <c r="V6" s="160"/>
      <c r="W6" s="160"/>
      <c r="X6" s="160"/>
      <c r="Y6" s="160"/>
      <c r="Z6" s="160"/>
      <c r="AA6" s="160"/>
      <c r="AB6" s="113"/>
    </row>
    <row r="7" spans="1:28" s="29" customFormat="1" ht="22.5">
      <c r="A7" s="48" t="s">
        <v>190</v>
      </c>
      <c r="B7" s="30">
        <v>500</v>
      </c>
      <c r="C7" s="30">
        <v>10</v>
      </c>
      <c r="D7" s="92" t="s">
        <v>159</v>
      </c>
      <c r="E7" s="46">
        <v>373900</v>
      </c>
      <c r="F7" s="86">
        <v>945100</v>
      </c>
      <c r="G7" s="46"/>
      <c r="H7" s="46">
        <v>456794.27</v>
      </c>
      <c r="I7" s="46">
        <v>373900</v>
      </c>
      <c r="J7" s="46">
        <v>373900</v>
      </c>
      <c r="K7" s="46">
        <v>373900</v>
      </c>
      <c r="L7" s="46"/>
      <c r="M7" s="86">
        <v>486455.75</v>
      </c>
      <c r="N7" s="110">
        <v>456794.27</v>
      </c>
      <c r="O7" s="46">
        <v>456794.27</v>
      </c>
      <c r="P7" s="46">
        <v>456794.27</v>
      </c>
      <c r="Q7" s="46">
        <v>456794.27</v>
      </c>
      <c r="R7" s="46">
        <v>456794.27</v>
      </c>
      <c r="S7" s="46">
        <v>456794.27</v>
      </c>
      <c r="T7" s="47"/>
      <c r="U7" s="157">
        <f aca="true" t="shared" si="0" ref="U7:U12">F7-M7</f>
        <v>458644.25</v>
      </c>
      <c r="V7" s="158"/>
      <c r="W7" s="158"/>
      <c r="X7" s="158"/>
      <c r="Y7" s="158"/>
      <c r="Z7" s="158"/>
      <c r="AA7" s="158"/>
      <c r="AB7" s="113"/>
    </row>
    <row r="8" spans="1:28" s="29" customFormat="1" ht="37.5" customHeight="1">
      <c r="A8" s="48" t="s">
        <v>191</v>
      </c>
      <c r="B8" s="30" t="s">
        <v>160</v>
      </c>
      <c r="C8" s="30"/>
      <c r="D8" s="91" t="s">
        <v>159</v>
      </c>
      <c r="E8" s="46"/>
      <c r="F8" s="46">
        <v>0</v>
      </c>
      <c r="G8" s="46"/>
      <c r="H8" s="46"/>
      <c r="I8" s="46"/>
      <c r="J8" s="46"/>
      <c r="K8" s="46"/>
      <c r="L8" s="46"/>
      <c r="M8" s="109">
        <v>0</v>
      </c>
      <c r="N8" s="46"/>
      <c r="O8" s="46"/>
      <c r="P8" s="46"/>
      <c r="Q8" s="46"/>
      <c r="R8" s="46"/>
      <c r="S8" s="46"/>
      <c r="T8" s="47"/>
      <c r="U8" s="157">
        <f t="shared" si="0"/>
        <v>0</v>
      </c>
      <c r="V8" s="158"/>
      <c r="W8" s="158"/>
      <c r="X8" s="158"/>
      <c r="Y8" s="158"/>
      <c r="Z8" s="158"/>
      <c r="AA8" s="158"/>
      <c r="AB8" s="113"/>
    </row>
    <row r="9" spans="1:28" s="29" customFormat="1" ht="15.75">
      <c r="A9" s="90" t="s">
        <v>158</v>
      </c>
      <c r="B9" s="30"/>
      <c r="C9" s="30">
        <v>2840</v>
      </c>
      <c r="D9" s="30"/>
      <c r="E9" s="46">
        <v>373900</v>
      </c>
      <c r="F9" s="46">
        <v>0</v>
      </c>
      <c r="G9" s="46"/>
      <c r="H9" s="46">
        <v>456794.27</v>
      </c>
      <c r="I9" s="46">
        <v>373900</v>
      </c>
      <c r="J9" s="46">
        <v>373900</v>
      </c>
      <c r="K9" s="46">
        <v>373900</v>
      </c>
      <c r="L9" s="46"/>
      <c r="M9" s="86">
        <v>0</v>
      </c>
      <c r="N9" s="46">
        <v>456794.27</v>
      </c>
      <c r="O9" s="46">
        <v>456794.27</v>
      </c>
      <c r="P9" s="46">
        <v>456794.27</v>
      </c>
      <c r="Q9" s="46">
        <v>456794.27</v>
      </c>
      <c r="R9" s="46">
        <v>456794.27</v>
      </c>
      <c r="S9" s="46">
        <v>456794.27</v>
      </c>
      <c r="T9" s="47"/>
      <c r="U9" s="157">
        <f t="shared" si="0"/>
        <v>0</v>
      </c>
      <c r="V9" s="158"/>
      <c r="W9" s="158"/>
      <c r="X9" s="158"/>
      <c r="Y9" s="158"/>
      <c r="Z9" s="158"/>
      <c r="AA9" s="158"/>
      <c r="AB9" s="113"/>
    </row>
    <row r="10" spans="1:28" s="29" customFormat="1" ht="25.5" customHeight="1">
      <c r="A10" s="48" t="s">
        <v>161</v>
      </c>
      <c r="B10" s="30" t="s">
        <v>162</v>
      </c>
      <c r="C10" s="30">
        <v>2850</v>
      </c>
      <c r="D10" s="91" t="s">
        <v>159</v>
      </c>
      <c r="E10" s="46">
        <v>-5559500</v>
      </c>
      <c r="F10" s="89">
        <v>0</v>
      </c>
      <c r="G10" s="46"/>
      <c r="H10" s="46">
        <v>-1348655.99</v>
      </c>
      <c r="I10" s="46">
        <v>-5559500</v>
      </c>
      <c r="J10" s="46">
        <v>-5559500</v>
      </c>
      <c r="K10" s="46">
        <v>-5559500</v>
      </c>
      <c r="L10" s="46"/>
      <c r="M10" s="86">
        <v>0</v>
      </c>
      <c r="N10" s="46">
        <v>-1348655.99</v>
      </c>
      <c r="O10" s="46">
        <v>-1348655.99</v>
      </c>
      <c r="P10" s="46">
        <v>-1348655.99</v>
      </c>
      <c r="Q10" s="46">
        <v>-1348655.99</v>
      </c>
      <c r="R10" s="46">
        <v>-1348655.99</v>
      </c>
      <c r="S10" s="46">
        <v>-1348655.99</v>
      </c>
      <c r="T10" s="47"/>
      <c r="U10" s="157">
        <f t="shared" si="0"/>
        <v>0</v>
      </c>
      <c r="V10" s="158"/>
      <c r="W10" s="158"/>
      <c r="X10" s="158"/>
      <c r="Y10" s="158"/>
      <c r="Z10" s="158"/>
      <c r="AA10" s="158"/>
      <c r="AB10" s="113"/>
    </row>
    <row r="11" spans="1:28" s="29" customFormat="1" ht="15.75">
      <c r="A11" s="90" t="s">
        <v>158</v>
      </c>
      <c r="B11" s="30"/>
      <c r="C11" s="30">
        <v>3075</v>
      </c>
      <c r="D11" s="30"/>
      <c r="E11" s="46">
        <v>-5559500</v>
      </c>
      <c r="F11" s="89">
        <v>0</v>
      </c>
      <c r="G11" s="46"/>
      <c r="H11" s="46"/>
      <c r="I11" s="46"/>
      <c r="J11" s="46"/>
      <c r="K11" s="46"/>
      <c r="L11" s="46"/>
      <c r="M11" s="86">
        <v>0</v>
      </c>
      <c r="N11" s="46">
        <v>-1348655.99</v>
      </c>
      <c r="O11" s="46">
        <v>-1348655.99</v>
      </c>
      <c r="P11" s="46">
        <v>-1348655.99</v>
      </c>
      <c r="Q11" s="46">
        <v>-1348655.99</v>
      </c>
      <c r="R11" s="46">
        <v>-1348655.99</v>
      </c>
      <c r="S11" s="46">
        <v>-1348655.99</v>
      </c>
      <c r="T11" s="47"/>
      <c r="U11" s="157">
        <f t="shared" si="0"/>
        <v>0</v>
      </c>
      <c r="V11" s="158"/>
      <c r="W11" s="158"/>
      <c r="X11" s="158"/>
      <c r="Y11" s="158"/>
      <c r="Z11" s="158"/>
      <c r="AA11" s="158"/>
      <c r="AB11" s="113"/>
    </row>
    <row r="12" spans="1:28" s="29" customFormat="1" ht="12.75">
      <c r="A12" s="48" t="s">
        <v>163</v>
      </c>
      <c r="B12" s="30" t="s">
        <v>164</v>
      </c>
      <c r="C12" s="30">
        <v>3080</v>
      </c>
      <c r="D12" s="30" t="s">
        <v>71</v>
      </c>
      <c r="E12" s="46">
        <v>-5559500</v>
      </c>
      <c r="F12" s="86">
        <v>945100</v>
      </c>
      <c r="G12" s="46"/>
      <c r="H12" s="46">
        <v>-1348655.99</v>
      </c>
      <c r="I12" s="46">
        <v>-5559500</v>
      </c>
      <c r="J12" s="46">
        <v>-5559500</v>
      </c>
      <c r="K12" s="46">
        <v>-5559500</v>
      </c>
      <c r="L12" s="46"/>
      <c r="M12" s="86">
        <v>486455.75</v>
      </c>
      <c r="N12" s="46">
        <v>-1348655.99</v>
      </c>
      <c r="O12" s="46">
        <v>-1348655.99</v>
      </c>
      <c r="P12" s="46">
        <v>-1348655.99</v>
      </c>
      <c r="Q12" s="46">
        <v>-1348655.99</v>
      </c>
      <c r="R12" s="46">
        <v>-1348655.99</v>
      </c>
      <c r="S12" s="46">
        <v>-1348655.99</v>
      </c>
      <c r="T12" s="47"/>
      <c r="U12" s="157">
        <f t="shared" si="0"/>
        <v>458644.25</v>
      </c>
      <c r="V12" s="158"/>
      <c r="W12" s="158"/>
      <c r="X12" s="158"/>
      <c r="Y12" s="158"/>
      <c r="Z12" s="158"/>
      <c r="AA12" s="158"/>
      <c r="AB12" s="113"/>
    </row>
    <row r="13" spans="1:28" s="29" customFormat="1" ht="22.5">
      <c r="A13" s="48" t="s">
        <v>165</v>
      </c>
      <c r="B13" s="30">
        <v>710</v>
      </c>
      <c r="C13" s="30">
        <v>3225</v>
      </c>
      <c r="D13" s="30" t="s">
        <v>72</v>
      </c>
      <c r="E13" s="46">
        <v>-5559500</v>
      </c>
      <c r="F13" s="89">
        <v>-6447300</v>
      </c>
      <c r="G13" s="46"/>
      <c r="H13" s="46">
        <v>-1348655.99</v>
      </c>
      <c r="I13" s="46">
        <v>-5559500</v>
      </c>
      <c r="J13" s="46">
        <v>-5559500</v>
      </c>
      <c r="K13" s="46">
        <v>-5559500</v>
      </c>
      <c r="L13" s="46"/>
      <c r="M13" s="86">
        <v>-6323099</v>
      </c>
      <c r="N13" s="46">
        <v>-1348655.99</v>
      </c>
      <c r="O13" s="46">
        <v>-1348655.99</v>
      </c>
      <c r="P13" s="46">
        <v>-1348655.99</v>
      </c>
      <c r="Q13" s="46">
        <v>-1348655.99</v>
      </c>
      <c r="R13" s="46">
        <v>-1348655.99</v>
      </c>
      <c r="S13" s="46">
        <v>-1348655.99</v>
      </c>
      <c r="T13" s="47"/>
      <c r="U13" s="161" t="s">
        <v>159</v>
      </c>
      <c r="V13" s="162"/>
      <c r="W13" s="162"/>
      <c r="X13" s="162"/>
      <c r="Y13" s="162"/>
      <c r="Z13" s="162"/>
      <c r="AA13" s="163"/>
      <c r="AB13" s="113"/>
    </row>
    <row r="14" spans="1:28" s="29" customFormat="1" ht="22.5">
      <c r="A14" s="48" t="s">
        <v>44</v>
      </c>
      <c r="B14" s="30">
        <v>710</v>
      </c>
      <c r="C14" s="30">
        <v>3075</v>
      </c>
      <c r="D14" s="30" t="s">
        <v>73</v>
      </c>
      <c r="E14" s="46">
        <v>-5559500</v>
      </c>
      <c r="F14" s="89">
        <v>-6447300</v>
      </c>
      <c r="G14" s="46"/>
      <c r="H14" s="46">
        <v>-1348655.99</v>
      </c>
      <c r="I14" s="46">
        <v>-5559500</v>
      </c>
      <c r="J14" s="46">
        <v>-5559500</v>
      </c>
      <c r="K14" s="46">
        <v>-5559500</v>
      </c>
      <c r="L14" s="46"/>
      <c r="M14" s="86">
        <v>-6323099</v>
      </c>
      <c r="N14" s="46">
        <v>-1348655.99</v>
      </c>
      <c r="O14" s="46">
        <v>-1348655.99</v>
      </c>
      <c r="P14" s="46">
        <v>-1348655.99</v>
      </c>
      <c r="Q14" s="46">
        <v>-1348655.99</v>
      </c>
      <c r="R14" s="46">
        <v>-1348655.99</v>
      </c>
      <c r="S14" s="46">
        <v>-1348655.99</v>
      </c>
      <c r="T14" s="47"/>
      <c r="U14" s="161" t="s">
        <v>159</v>
      </c>
      <c r="V14" s="162"/>
      <c r="W14" s="162"/>
      <c r="X14" s="162"/>
      <c r="Y14" s="162"/>
      <c r="Z14" s="162"/>
      <c r="AA14" s="163"/>
      <c r="AB14" s="113"/>
    </row>
    <row r="15" spans="1:28" s="29" customFormat="1" ht="22.5">
      <c r="A15" s="48" t="s">
        <v>46</v>
      </c>
      <c r="B15" s="30">
        <v>710</v>
      </c>
      <c r="C15" s="30">
        <v>3080</v>
      </c>
      <c r="D15" s="30" t="s">
        <v>74</v>
      </c>
      <c r="E15" s="46">
        <v>-5559500</v>
      </c>
      <c r="F15" s="89">
        <v>-6447300</v>
      </c>
      <c r="G15" s="46"/>
      <c r="H15" s="46">
        <v>-1348655.99</v>
      </c>
      <c r="I15" s="46">
        <v>-5559500</v>
      </c>
      <c r="J15" s="46">
        <v>-5559500</v>
      </c>
      <c r="K15" s="46">
        <v>-5559500</v>
      </c>
      <c r="L15" s="46"/>
      <c r="M15" s="86">
        <v>-6323099</v>
      </c>
      <c r="N15" s="46">
        <v>-1348655.99</v>
      </c>
      <c r="O15" s="46">
        <v>-1348655.99</v>
      </c>
      <c r="P15" s="46">
        <v>-1348655.99</v>
      </c>
      <c r="Q15" s="46">
        <v>-1348655.99</v>
      </c>
      <c r="R15" s="46">
        <v>-1348655.99</v>
      </c>
      <c r="S15" s="46">
        <v>-1348655.99</v>
      </c>
      <c r="T15" s="47"/>
      <c r="U15" s="161" t="s">
        <v>159</v>
      </c>
      <c r="V15" s="162"/>
      <c r="W15" s="162"/>
      <c r="X15" s="162"/>
      <c r="Y15" s="162"/>
      <c r="Z15" s="162"/>
      <c r="AA15" s="163"/>
      <c r="AB15" s="113"/>
    </row>
    <row r="16" spans="1:28" s="29" customFormat="1" ht="33.75">
      <c r="A16" s="48" t="s">
        <v>48</v>
      </c>
      <c r="B16" s="30">
        <v>710</v>
      </c>
      <c r="C16" s="30">
        <v>3225</v>
      </c>
      <c r="D16" s="30" t="s">
        <v>75</v>
      </c>
      <c r="E16" s="46">
        <v>-5559500</v>
      </c>
      <c r="F16" s="89">
        <v>-6447300</v>
      </c>
      <c r="G16" s="46"/>
      <c r="H16" s="46">
        <v>-1348655.99</v>
      </c>
      <c r="I16" s="46">
        <v>-5559500</v>
      </c>
      <c r="J16" s="46">
        <v>-5559500</v>
      </c>
      <c r="K16" s="46">
        <v>-5559500</v>
      </c>
      <c r="L16" s="46"/>
      <c r="M16" s="86">
        <v>-6323099</v>
      </c>
      <c r="N16" s="46">
        <v>-1348655.99</v>
      </c>
      <c r="O16" s="46">
        <v>-1348655.99</v>
      </c>
      <c r="P16" s="46">
        <v>-1348655.99</v>
      </c>
      <c r="Q16" s="46">
        <v>-1348655.99</v>
      </c>
      <c r="R16" s="46">
        <v>-1348655.99</v>
      </c>
      <c r="S16" s="46">
        <v>-1348655.99</v>
      </c>
      <c r="T16" s="47"/>
      <c r="U16" s="161" t="s">
        <v>159</v>
      </c>
      <c r="V16" s="162"/>
      <c r="W16" s="162"/>
      <c r="X16" s="162"/>
      <c r="Y16" s="162"/>
      <c r="Z16" s="162"/>
      <c r="AA16" s="163"/>
      <c r="AB16" s="113"/>
    </row>
    <row r="17" spans="1:28" s="29" customFormat="1" ht="22.5">
      <c r="A17" s="48" t="s">
        <v>166</v>
      </c>
      <c r="B17" s="30" t="s">
        <v>157</v>
      </c>
      <c r="C17" s="30">
        <v>3230</v>
      </c>
      <c r="D17" s="30" t="s">
        <v>76</v>
      </c>
      <c r="E17" s="46">
        <v>5933400</v>
      </c>
      <c r="F17" s="89">
        <v>7392400</v>
      </c>
      <c r="G17" s="46"/>
      <c r="H17" s="46">
        <v>1805450.26</v>
      </c>
      <c r="I17" s="46">
        <v>5933400</v>
      </c>
      <c r="J17" s="46">
        <v>5933400</v>
      </c>
      <c r="K17" s="46">
        <v>5933400</v>
      </c>
      <c r="L17" s="46"/>
      <c r="M17" s="86">
        <v>6809554.75</v>
      </c>
      <c r="N17" s="46">
        <v>1805450.26</v>
      </c>
      <c r="O17" s="46">
        <v>1805450.26</v>
      </c>
      <c r="P17" s="46">
        <v>1805450.26</v>
      </c>
      <c r="Q17" s="46">
        <v>1805450.26</v>
      </c>
      <c r="R17" s="46">
        <v>1805450.26</v>
      </c>
      <c r="S17" s="46">
        <v>1805450.26</v>
      </c>
      <c r="T17" s="47"/>
      <c r="U17" s="161" t="s">
        <v>159</v>
      </c>
      <c r="V17" s="162"/>
      <c r="W17" s="162"/>
      <c r="X17" s="162"/>
      <c r="Y17" s="162"/>
      <c r="Z17" s="162"/>
      <c r="AA17" s="163"/>
      <c r="AB17" s="113"/>
    </row>
    <row r="18" spans="1:28" s="29" customFormat="1" ht="22.5">
      <c r="A18" s="48" t="s">
        <v>45</v>
      </c>
      <c r="B18" s="30">
        <v>720</v>
      </c>
      <c r="C18" s="30">
        <v>3410</v>
      </c>
      <c r="D18" s="30" t="s">
        <v>77</v>
      </c>
      <c r="E18" s="46">
        <v>5933400</v>
      </c>
      <c r="F18" s="89">
        <v>7392400</v>
      </c>
      <c r="G18" s="46"/>
      <c r="H18" s="46">
        <v>1805450.26</v>
      </c>
      <c r="I18" s="46">
        <v>5933400</v>
      </c>
      <c r="J18" s="46">
        <v>5933400</v>
      </c>
      <c r="K18" s="46">
        <v>5933400</v>
      </c>
      <c r="L18" s="46"/>
      <c r="M18" s="86">
        <v>6809554.75</v>
      </c>
      <c r="N18" s="46">
        <v>1805450.26</v>
      </c>
      <c r="O18" s="46">
        <v>1805450.26</v>
      </c>
      <c r="P18" s="46">
        <v>1805450.26</v>
      </c>
      <c r="Q18" s="46">
        <v>1805450.26</v>
      </c>
      <c r="R18" s="46">
        <v>1805450.26</v>
      </c>
      <c r="S18" s="46">
        <v>1805450.26</v>
      </c>
      <c r="T18" s="47"/>
      <c r="U18" s="161" t="s">
        <v>159</v>
      </c>
      <c r="V18" s="162"/>
      <c r="W18" s="162"/>
      <c r="X18" s="162"/>
      <c r="Y18" s="162"/>
      <c r="Z18" s="162"/>
      <c r="AA18" s="163"/>
      <c r="AB18" s="113"/>
    </row>
    <row r="19" spans="1:28" s="29" customFormat="1" ht="26.25" customHeight="1">
      <c r="A19" s="48" t="s">
        <v>47</v>
      </c>
      <c r="B19" s="30">
        <v>720</v>
      </c>
      <c r="C19" s="30">
        <v>3420</v>
      </c>
      <c r="D19" s="30" t="s">
        <v>78</v>
      </c>
      <c r="E19" s="46">
        <v>5933400</v>
      </c>
      <c r="F19" s="89">
        <v>7392400</v>
      </c>
      <c r="G19" s="46"/>
      <c r="H19" s="46">
        <v>1805450.26</v>
      </c>
      <c r="I19" s="46">
        <v>5933400</v>
      </c>
      <c r="J19" s="46">
        <v>5933400</v>
      </c>
      <c r="K19" s="46">
        <v>5933400</v>
      </c>
      <c r="L19" s="46"/>
      <c r="M19" s="86">
        <v>6809554.75</v>
      </c>
      <c r="N19" s="46">
        <v>1805450.26</v>
      </c>
      <c r="O19" s="46">
        <v>1805450.26</v>
      </c>
      <c r="P19" s="46">
        <v>1805450.26</v>
      </c>
      <c r="Q19" s="46">
        <v>1805450.26</v>
      </c>
      <c r="R19" s="46">
        <v>1805450.26</v>
      </c>
      <c r="S19" s="46">
        <v>1805450.26</v>
      </c>
      <c r="T19" s="47"/>
      <c r="U19" s="161" t="s">
        <v>159</v>
      </c>
      <c r="V19" s="162"/>
      <c r="W19" s="162"/>
      <c r="X19" s="162"/>
      <c r="Y19" s="162"/>
      <c r="Z19" s="162"/>
      <c r="AA19" s="163"/>
      <c r="AB19" s="113"/>
    </row>
    <row r="20" spans="1:31" s="29" customFormat="1" ht="38.25" customHeight="1">
      <c r="A20" s="48" t="s">
        <v>49</v>
      </c>
      <c r="B20" s="30">
        <v>720</v>
      </c>
      <c r="C20" s="30">
        <v>3570</v>
      </c>
      <c r="D20" s="30" t="s">
        <v>79</v>
      </c>
      <c r="E20" s="46">
        <v>5933400</v>
      </c>
      <c r="F20" s="89">
        <v>7392400</v>
      </c>
      <c r="G20" s="46"/>
      <c r="H20" s="46">
        <v>1805450.26</v>
      </c>
      <c r="I20" s="46">
        <v>5933400</v>
      </c>
      <c r="J20" s="46">
        <v>5933400</v>
      </c>
      <c r="K20" s="46">
        <v>5933400</v>
      </c>
      <c r="L20" s="46"/>
      <c r="M20" s="86">
        <v>6809554.75</v>
      </c>
      <c r="N20" s="46">
        <v>1805450.26</v>
      </c>
      <c r="O20" s="46">
        <v>1805450.26</v>
      </c>
      <c r="P20" s="46">
        <v>1805450.26</v>
      </c>
      <c r="Q20" s="46">
        <v>1805450.26</v>
      </c>
      <c r="R20" s="46">
        <v>1805450.26</v>
      </c>
      <c r="S20" s="46">
        <v>1805450.26</v>
      </c>
      <c r="T20" s="47"/>
      <c r="U20" s="161" t="s">
        <v>159</v>
      </c>
      <c r="V20" s="162"/>
      <c r="W20" s="162"/>
      <c r="X20" s="162"/>
      <c r="Y20" s="162"/>
      <c r="Z20" s="162"/>
      <c r="AA20" s="163"/>
      <c r="AB20" s="113"/>
      <c r="AE20" s="117"/>
    </row>
    <row r="21" spans="1:28" s="29" customFormat="1" ht="12.75">
      <c r="A21" s="27"/>
      <c r="B21" s="34"/>
      <c r="C21" s="34"/>
      <c r="D21" s="34"/>
      <c r="E21" s="40"/>
      <c r="F21" s="40"/>
      <c r="G21" s="40"/>
      <c r="H21" s="40"/>
      <c r="I21" s="40"/>
      <c r="J21" s="40"/>
      <c r="K21" s="40"/>
      <c r="L21" s="40"/>
      <c r="M21" s="40"/>
      <c r="N21" s="37"/>
      <c r="O21" s="37"/>
      <c r="P21" s="37"/>
      <c r="Q21" s="37"/>
      <c r="R21" s="37"/>
      <c r="S21" s="37"/>
      <c r="T21" s="37"/>
      <c r="U21" s="114"/>
      <c r="V21" s="114"/>
      <c r="W21" s="114"/>
      <c r="X21" s="114"/>
      <c r="Y21" s="114"/>
      <c r="Z21" s="114"/>
      <c r="AA21" s="114"/>
      <c r="AB21" s="114"/>
    </row>
    <row r="22" spans="1:28" s="29" customFormat="1" ht="12.75">
      <c r="A22" s="28"/>
      <c r="B22" s="21"/>
      <c r="C22" s="21"/>
      <c r="D22" s="22"/>
      <c r="E22" s="114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/>
      <c r="Q22"/>
      <c r="R22" s="115"/>
      <c r="S22" s="115"/>
      <c r="T22" s="115"/>
      <c r="U22" s="114"/>
      <c r="V22" s="114"/>
      <c r="W22" s="114"/>
      <c r="X22" s="114"/>
      <c r="Y22" s="114"/>
      <c r="Z22" s="114"/>
      <c r="AA22" s="114"/>
      <c r="AB22" s="114"/>
    </row>
    <row r="23" spans="1:20" ht="12.75">
      <c r="A23" s="58" t="s">
        <v>85</v>
      </c>
      <c r="B23" s="17" t="s">
        <v>65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/>
      <c r="P23"/>
      <c r="Q23"/>
      <c r="R23"/>
      <c r="S23"/>
      <c r="T23"/>
    </row>
    <row r="24" spans="1:20" ht="12.75">
      <c r="A24" s="4" t="s">
        <v>0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115"/>
      <c r="Q24" s="115"/>
      <c r="R24"/>
      <c r="S24"/>
      <c r="T24"/>
    </row>
    <row r="25" spans="1:20" ht="12.75">
      <c r="A25" s="4" t="s">
        <v>66</v>
      </c>
      <c r="B25" s="3"/>
      <c r="C25" s="3"/>
      <c r="D25" s="107" t="s">
        <v>339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15"/>
      <c r="Q25" s="115"/>
      <c r="R25"/>
      <c r="S25"/>
      <c r="T25"/>
    </row>
    <row r="26" spans="1:20" ht="12.75">
      <c r="A26" s="4" t="s">
        <v>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115"/>
      <c r="Q26" s="115"/>
      <c r="R26"/>
      <c r="S26"/>
      <c r="T26"/>
    </row>
    <row r="27" spans="1:4" ht="12.75">
      <c r="A27" s="4" t="s">
        <v>83</v>
      </c>
      <c r="B27" s="3"/>
      <c r="C27" s="3"/>
      <c r="D27" s="106" t="s">
        <v>340</v>
      </c>
    </row>
    <row r="28" ht="12.75">
      <c r="A28" s="4" t="s">
        <v>84</v>
      </c>
    </row>
    <row r="31" ht="12.75">
      <c r="A31" s="58" t="s">
        <v>452</v>
      </c>
    </row>
  </sheetData>
  <sheetProtection/>
  <mergeCells count="26">
    <mergeCell ref="U17:AA17"/>
    <mergeCell ref="U18:AA18"/>
    <mergeCell ref="U19:AA19"/>
    <mergeCell ref="U20:AA20"/>
    <mergeCell ref="A4:A5"/>
    <mergeCell ref="B4:B5"/>
    <mergeCell ref="D4:D5"/>
    <mergeCell ref="C4:C5"/>
    <mergeCell ref="M4:T5"/>
    <mergeCell ref="M1:T1"/>
    <mergeCell ref="M6:N6"/>
    <mergeCell ref="E4:L5"/>
    <mergeCell ref="E6:K6"/>
    <mergeCell ref="U16:AA16"/>
    <mergeCell ref="U10:AA10"/>
    <mergeCell ref="U11:AA11"/>
    <mergeCell ref="U12:AA12"/>
    <mergeCell ref="U13:AA13"/>
    <mergeCell ref="U14:AA14"/>
    <mergeCell ref="U15:AA15"/>
    <mergeCell ref="U1:AA1"/>
    <mergeCell ref="U4:AA5"/>
    <mergeCell ref="U7:AA7"/>
    <mergeCell ref="U9:AA9"/>
    <mergeCell ref="U6:AA6"/>
    <mergeCell ref="U8:AA8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2013-01-23T13:56:52Z</cp:lastPrinted>
  <dcterms:created xsi:type="dcterms:W3CDTF">1999-06-18T11:49:53Z</dcterms:created>
  <dcterms:modified xsi:type="dcterms:W3CDTF">2013-03-05T05:21:05Z</dcterms:modified>
  <cp:category/>
  <cp:version/>
  <cp:contentType/>
  <cp:contentStatus/>
</cp:coreProperties>
</file>