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 (3)" sheetId="3" r:id="rId3"/>
    <sheet name="_params" sheetId="4" state="hidden" r:id="rId4"/>
  </sheets>
  <definedNames>
    <definedName name="APPT" localSheetId="0">'Доходы'!$A$24</definedName>
    <definedName name="APPT" localSheetId="2">'Источники (3)'!$A$24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'Доходы'!$F$69</definedName>
    <definedName name="LAST_CELL" localSheetId="2">'Источники (3)'!$F$23</definedName>
    <definedName name="LAST_CELL" localSheetId="1">'Расходы'!$F$158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 (3)'!$A$12</definedName>
    <definedName name="RBEGIN_1" localSheetId="1">'Расходы'!$A$13</definedName>
    <definedName name="REG_DATE" localSheetId="0">'Доходы'!$H$4</definedName>
    <definedName name="REND_1" localSheetId="0">'Доходы'!$A$69</definedName>
    <definedName name="REND_1" localSheetId="2">'Источники (3)'!$A$23</definedName>
    <definedName name="REND_1" localSheetId="1">'Расходы'!$A$159</definedName>
    <definedName name="S_520" localSheetId="2">'Источники (3)'!$A$14</definedName>
    <definedName name="S_620" localSheetId="2">'Источники (3)'!#REF!</definedName>
    <definedName name="S_700" localSheetId="2">'Источники (3)'!$A$17</definedName>
    <definedName name="S_700A" localSheetId="2">'Источники (3)'!$A$18</definedName>
    <definedName name="SIGN" localSheetId="0">'Доходы'!$A$23:$D$25</definedName>
    <definedName name="SIGN" localSheetId="2">'Источники (3)'!$A$24:$D$25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<sst xmlns="http://schemas.openxmlformats.org/spreadsheetml/2006/main" count="746" uniqueCount="414">
  <si>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</si>
  <si>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</si>
  <si>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</si>
  <si>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</si>
  <si>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</si>
  <si>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2021 г.</t>
  </si>
  <si>
    <t>01.01.2021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</si>
  <si>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</si>
  <si>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</si>
  <si>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</si>
  <si>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</si>
  <si>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</si>
  <si>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</si>
  <si>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</si>
  <si>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ТАБУНЩИКОВСКОГО СЕЛЬСКОГО ПОСЕЛЕНИЯ</t>
  </si>
  <si>
    <t>ППО Табунщиковского сельского поселения Красносулинского района</t>
  </si>
  <si>
    <t>Периодичность: годовая</t>
  </si>
  <si>
    <t>Единица измерения: руб.</t>
  </si>
  <si>
    <t>04227700</t>
  </si>
  <si>
    <t>60626455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</si>
  <si>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</si>
  <si>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</si>
  <si>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</si>
  <si>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</si>
  <si>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</si>
  <si>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</si>
  <si>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</si>
  <si>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</si>
  <si>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</si>
  <si>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</si>
  <si>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</si>
  <si>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</si>
  <si>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</si>
  <si>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</si>
  <si>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</si>
  <si>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</si>
  <si>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</si>
  <si>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</si>
  <si>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</si>
  <si>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</si>
  <si>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</si>
  <si>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</si>
  <si>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</si>
  <si>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</si>
  <si>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</si>
  <si>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</si>
  <si>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</si>
  <si>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НАЛОГИ НА СОВОКУПНЫЙ ДОХОД</t>
  </si>
  <si>
    <t>Единый сельскохозяйственный налог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</si>
  <si>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</si>
  <si>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Единый сельскохозяйственный налог (пени по соответствующему платежу)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</si>
  <si>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</si>
  <si>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</si>
  <si>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</si>
  <si>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</si>
  <si>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</si>
  <si>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</si>
  <si>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</si>
  <si>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</si>
  <si>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</si>
  <si>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</si>
  <si>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</si>
  <si>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ДОХОДЫ ОТ ОКАЗАНИЯ ПЛАТНЫХ УСЛУГ И КОМПЕНСАЦИИ ЗАТРАТ ГОСУДАРСТВА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</si>
  <si>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</si>
  <si>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</t>
  </si>
  <si>
    <t>Доходы, поступающие в порядке возмещения расходов, понесенных в связи с эксплуатацией имущества сельских поселений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</si>
  <si>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</si>
  <si>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</si>
  <si>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</si>
  <si>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</si>
  <si>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</si>
  <si>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</si>
  <si>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</si>
  <si>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</si>
  <si>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</si>
  <si>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</si>
  <si>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</si>
  <si>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</si>
  <si>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</si>
  <si>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</si>
  <si>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</si>
  <si>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</si>
  <si>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</si>
  <si>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</si>
  <si>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</si>
  <si>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</si>
  <si>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</si>
  <si>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</si>
  <si>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</si>
  <si>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</si>
  <si>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</si>
  <si>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</si>
  <si>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</si>
  <si>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</si>
  <si>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</si>
  <si>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</si>
  <si>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</si>
  <si>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</si>
  <si>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Табунщиковского сельского поселения «Управление муниципальными финансами»</t>
  </si>
  <si>
    <t xml:space="preserve">951 0104 0100000000 000 </t>
  </si>
  <si>
    <t>Подпрограмма "Нормативно- методическое обеспечение и организация бюджетного процесса" муниципальной программы Табунщиковского сельского поселения «Управление муниципальными финансами»</t>
  </si>
  <si>
    <t xml:space="preserve">951 0104 0120000000 000 </t>
  </si>
  <si>
    <t>Расходы на выплаты по оплате труда работников органа местного самоуправления Табунщиковского сельского поселения в рамках подпрограммы "Нормативно- методичекое обеспечение и организация бюджетного процесса" муниципальной программы Табунщиковского сельского поселения "Управление муниципальными финансами"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</si>
  <si>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</si>
  <si>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</si>
  <si>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</si>
  <si>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</si>
  <si>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</si>
  <si>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</si>
  <si>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</si>
  <si>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</si>
  <si>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</si>
  <si>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</si>
  <si>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</si>
  <si>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функций органа местного самоуправления Табунщиковского сельского поселения в рамках подпрограммы  "Нормативно- методичекое обеспечение и организация бюджетного процесса" муниципальной программы Табунщиковского сельского поселения "Управление муниципальными финансами"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</si>
  <si>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</si>
  <si>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</si>
  <si>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</si>
  <si>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</si>
  <si>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</si>
  <si>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</t>
  </si>
  <si>
    <t xml:space="preserve">951 0104 0120000190 244 </t>
  </si>
  <si>
    <t>Непрограммные расходы органа местного самоуправления Табунщиковского сельского поселения</t>
  </si>
  <si>
    <t xml:space="preserve">951 0104 9900000000 000 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</si>
  <si>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</si>
  <si>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Табунщиковского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</si>
  <si>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</si>
  <si>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</si>
  <si>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</si>
  <si>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</si>
  <si>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</si>
  <si>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</si>
  <si>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</si>
  <si>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</si>
  <si>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Табунщиковского сельского поселения «Управление муниципальными финансами»</t>
  </si>
  <si>
    <t xml:space="preserve">951 0113 0120099990 000 </t>
  </si>
  <si>
    <t>Иные бюджетные ассигнования</t>
  </si>
  <si>
    <t xml:space="preserve">951 0113 0120099990 800 </t>
  </si>
  <si>
    <t>Уплата налогов, сборов и иных платежей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</si>
  <si>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</si>
  <si>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</si>
  <si>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</si>
  <si>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</si>
  <si>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</si>
  <si>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>Муниципальная программа Табунщиковского сельского поселения «Муниципальная политика»</t>
  </si>
  <si>
    <t xml:space="preserve">951 0113 0200000000 000 </t>
  </si>
  <si>
    <t>Подпрограмма «Обеспечение реализации муниципальной программы Табунщиковского сельского поселения «Муниципальная политика» муниципальной программы Табунщиковского сельского поселения «Муниципальная политика»</t>
  </si>
  <si>
    <t xml:space="preserve">951 0113 0220000000 000 </t>
  </si>
  <si>
    <t>Расходы на публикацию и обнародование нормативно-правовых актов Табунщиковского сельского поселения,проектов правовых актов Табунщиковского сельского поселения и иных информационных материалов в средствах массовой информации в рамках подпрограммы «Обеспечение реализации муниципальной программы Табунщиковского сельского поселения «Муниципальная политика» муниципальной программы Табунщиковского сельского поселения «Муниципальная политика»</t>
  </si>
  <si>
    <t xml:space="preserve">951 0113 0220020020 000 </t>
  </si>
  <si>
    <t xml:space="preserve">951 0113 0220020020 200 </t>
  </si>
  <si>
    <t xml:space="preserve">951 0113 0220020020 240 </t>
  </si>
  <si>
    <t xml:space="preserve">951 0113 0220020020 244 </t>
  </si>
  <si>
    <t>Мероприятия по обеспечению доступа населения к информации о деятельности Администрации Табунщиковского сельского поселения в рамках подпрограммы «Обеспечение реализации муниципальной программы Табунщиковского сельского поселения «Муниципальная политика» муниципальной программы Табунщиковского сельского поселения "Муниципальная политика"</t>
  </si>
  <si>
    <t xml:space="preserve">951 0113 0220020260 000 </t>
  </si>
  <si>
    <t xml:space="preserve">951 0113 0220020260 200 </t>
  </si>
  <si>
    <t xml:space="preserve">951 0113 0220020260 240 </t>
  </si>
  <si>
    <t xml:space="preserve">951 0113 0220020260 244 </t>
  </si>
  <si>
    <t xml:space="preserve">951 0113 0240000000 000 </t>
  </si>
  <si>
    <t>Мероприятия по диспансеризации муниципальных служащих в рамках подпрограммы "Улучшение условий и охраны труда в Табунщиковском сельском поселении" муниципальной программы Табунщиковского сельского поселения "Муниципальная политика"</t>
  </si>
  <si>
    <t xml:space="preserve">951 0113 0240020280 000 </t>
  </si>
  <si>
    <t xml:space="preserve">951 0113 0240020280 200 </t>
  </si>
  <si>
    <t xml:space="preserve">951 0113 0240020280 240 </t>
  </si>
  <si>
    <t xml:space="preserve">951 0113 0240020280 244 </t>
  </si>
  <si>
    <t xml:space="preserve">951 0113 9900000000 000 </t>
  </si>
  <si>
    <t xml:space="preserve">951 0113 9990000000 000 </t>
  </si>
  <si>
    <t>Взносы в Ассоциацию «Совет муниципальных образований Ростовской области» по иным непрограммым расходам в рамках непрограммных расходов органа местного самоуправления Табунщиковского сельского поселения</t>
  </si>
  <si>
    <t xml:space="preserve">951 0113 9990020240 000 </t>
  </si>
  <si>
    <t xml:space="preserve">951 0113 9990020240 800 </t>
  </si>
  <si>
    <t xml:space="preserve">951 0113 9990020240 850 </t>
  </si>
  <si>
    <t>Уплата иных платежей</t>
  </si>
  <si>
    <t xml:space="preserve">951 0113 9990020240 853 </t>
  </si>
  <si>
    <t>Реализация направления расходов по иным непрограммым расходам в рамках непрограммных расходов органа местного самоуправления Табунщиковского сельского поселения</t>
  </si>
  <si>
    <t xml:space="preserve">951 0113 9990099990 000 </t>
  </si>
  <si>
    <t xml:space="preserve">951 0113 9990099990 800 </t>
  </si>
  <si>
    <t xml:space="preserve">951 0113 9990099990 850 </t>
  </si>
  <si>
    <t xml:space="preserve">951 0113 9990099990 851 </t>
  </si>
  <si>
    <t xml:space="preserve">951 0113 9990099990 852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</si>
  <si>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</si>
  <si>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</si>
  <si>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</si>
  <si>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</si>
  <si>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</si>
  <si>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</si>
  <si>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</si>
  <si>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Табунщиковского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</si>
  <si>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</si>
  <si>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</si>
  <si>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</si>
  <si>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</si>
  <si>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</si>
  <si>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</si>
  <si>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</si>
  <si>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</si>
  <si>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</si>
  <si>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</si>
  <si>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</si>
  <si>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</si>
  <si>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Табунщиковского сельского поселения «Обеспечение пожарной безопасности, безопасности людей на водных объектах, профилактика экстремизма и терроризма на территории Табунщиковского сельского поселения»</t>
  </si>
  <si>
    <t xml:space="preserve">951 0310 0300000000 000 </t>
  </si>
  <si>
    <t>Подпрограмма «Пожарная безопасность» муниципальной программы Табунщиковского сельского поселения «Обеспечение пожарной безопасности, безопасности людей на водных объектах, профилактика экстремизма и терроризма на территорииТабунщиковского сельского поселения»</t>
  </si>
  <si>
    <t xml:space="preserve">951 0310 0310000000 000 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</si>
  <si>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Табунщиковского сельского поселения «Обеспечение пожарной безопасности, безопасности людей на водных объектах, профилактика экстремизма и терроризма на территории Табунщиковского сельского поселения»</t>
  </si>
  <si>
    <t xml:space="preserve">951 0310 0310020030 000 </t>
  </si>
  <si>
    <t xml:space="preserve">951 0310 0310020030 200 </t>
  </si>
  <si>
    <t xml:space="preserve">951 0310 0310020030 240 </t>
  </si>
  <si>
    <t xml:space="preserve">951 0310 0310020030 244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</si>
  <si>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</si>
  <si>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</si>
  <si>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</si>
  <si>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</si>
  <si>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Табунщиковского сельского поселения «Развитие транспортной системы»</t>
  </si>
  <si>
    <t xml:space="preserve">951 0409 0400000000 000 </t>
  </si>
  <si>
    <t>Подпрограмма «Развитие транспортной инфраструктуры Табунщиковского сельского поселения» муниципальной программы Табунщиковского сельского поселения «Развитие транспортной системы»</t>
  </si>
  <si>
    <t xml:space="preserve">951 0409 0410000000 000 </t>
  </si>
  <si>
    <t>Мероприятия по ремонту и содержанию автомобильных дорог общего пользования местного значения и искуственных сооружений на них в рамках подпрограммы «Развитие транспортной инфраструктуры Табунщиковского сельского поселения» муниципальной программы Табунщиковского сельского поселения «Развитие транспортной системы»</t>
  </si>
  <si>
    <t xml:space="preserve">951 0409 0410020060 000 </t>
  </si>
  <si>
    <t xml:space="preserve">951 0409 0410020060 200 </t>
  </si>
  <si>
    <t xml:space="preserve">951 0409 0410020060 240 </t>
  </si>
  <si>
    <t xml:space="preserve">951 0409 0410020060 244 </t>
  </si>
  <si>
    <t>Подпрограмма «Повышение безопасности дорожного движения на территории Табунщиковского сельского поселения» му-ниципальной программы Табунщиковского сельского поселения «Развитие транспортной системы"</t>
  </si>
  <si>
    <t xml:space="preserve">951 0409 0420000000 000 </t>
  </si>
  <si>
    <t>Мероприятия по организации дорожного движения в рамках подпрограммы «Повышение безопасности дорожного движения на территории Табунщиковского сельского поселения» муниципальной программы Табунщиковского сельского поселения «Развитие транспортной системы»</t>
  </si>
  <si>
    <t xml:space="preserve">951 0409 0420020220 000 </t>
  </si>
  <si>
    <t xml:space="preserve">951 0409 0420020220 200 </t>
  </si>
  <si>
    <t xml:space="preserve">951 0409 0420020220 240 </t>
  </si>
  <si>
    <t xml:space="preserve">951 0409 0420020220 244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</si>
  <si>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</si>
  <si>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</si>
  <si>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</si>
  <si>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</si>
  <si>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Оценка муниципального имущества, признание прав и регулирование отношений по муниципальной собственности Табунщиковского сельского поселения по иным непрограммным расходам в рамках непрограммных расходов органа местного самоуправления Табунщиковского сельского поселения</t>
  </si>
  <si>
    <t xml:space="preserve">951 0412 9990020230 000 </t>
  </si>
  <si>
    <t xml:space="preserve">951 0412 9990020230 200 </t>
  </si>
  <si>
    <t xml:space="preserve">951 0412 9990020230 240 </t>
  </si>
  <si>
    <t xml:space="preserve">951 0412 9990020230 244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</si>
  <si>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</si>
  <si>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</si>
  <si>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</si>
  <si>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</si>
  <si>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Табунщиковского сельского поселения «Благоустройство и жилищно-коммунальное хозяйство»</t>
  </si>
  <si>
    <t xml:space="preserve">951 0502 0500000000 000 </t>
  </si>
  <si>
    <t>Подпрограмма «Развитие жилищно-коммунального хозяйства Табунщиковского сельского поселения»муниципальной программы Табунщиковского сельского поселения «Благоустройство и жилищно-коммунальное хозяйство»»</t>
  </si>
  <si>
    <t xml:space="preserve">951 0502 0510000000 000 </t>
  </si>
  <si>
    <t>Мероприятия по содержанию и ремонту объектов коммунального хозяйства в рамках подпрограммы «Развитие жилищно-коммунального хозяйства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хозяйство»»</t>
  </si>
  <si>
    <t xml:space="preserve">951 0502 0510020090 000 </t>
  </si>
  <si>
    <t xml:space="preserve">951 0502 0510020090 200 </t>
  </si>
  <si>
    <t xml:space="preserve">951 0502 0510020090 240 </t>
  </si>
  <si>
    <t xml:space="preserve">951 0502 0510020090 244 </t>
  </si>
  <si>
    <t>Благоустройство</t>
  </si>
  <si>
    <t xml:space="preserve">951 0503 0000000000 000 </t>
  </si>
  <si>
    <t xml:space="preserve">951 0503 0500000000 000 </t>
  </si>
  <si>
    <t>Подпрограмма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</si>
  <si>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 xml:space="preserve">951 0503 0520000000 000 </t>
  </si>
  <si>
    <t>Мероприятия по организации уличного освещения, содержание и ремонт объектов уличного освещения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</si>
  <si>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 xml:space="preserve">951 0503 0520020120 000 </t>
  </si>
  <si>
    <t xml:space="preserve">951 0503 0520020120 200 </t>
  </si>
  <si>
    <t xml:space="preserve">951 0503 0520020120 240 </t>
  </si>
  <si>
    <t xml:space="preserve">951 0503 0520020120 244 </t>
  </si>
  <si>
    <t>Мероприятия по содержанию и ремонту объектов благоустройства и мест общего пользования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</si>
  <si>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 xml:space="preserve">951 0503 0520020130 000 </t>
  </si>
  <si>
    <t xml:space="preserve">951 0503 0520020130 200 </t>
  </si>
  <si>
    <t xml:space="preserve">951 0503 0520020130 240 </t>
  </si>
  <si>
    <t xml:space="preserve">951 0503 0520020130 244 </t>
  </si>
  <si>
    <t>Мероприятия по уборке мусора и несанкционированных свалок, создание условий для организации централизованного сбора и вывоза твердых бытовых отходов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</si>
  <si>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 xml:space="preserve">951 0503 0520020140 000 </t>
  </si>
  <si>
    <t xml:space="preserve">951 0503 0520020140 200 </t>
  </si>
  <si>
    <t xml:space="preserve">951 0503 0520020140 240 </t>
  </si>
  <si>
    <t xml:space="preserve">951 0503 0520020140 244 </t>
  </si>
  <si>
    <t>Иные мероприятия по прочему благоустройству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</si>
  <si>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 xml:space="preserve">951 0503 0520020210 000 </t>
  </si>
  <si>
    <t xml:space="preserve">951 0503 0520020210 200 </t>
  </si>
  <si>
    <t xml:space="preserve">951 0503 0520020210 240 </t>
  </si>
  <si>
    <t xml:space="preserve">951 0503 0520020210 244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</si>
  <si>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</si>
  <si>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</si>
  <si>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</si>
  <si>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</si>
  <si>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Табунщиковского сельского поселения «Развитие культуры»</t>
  </si>
  <si>
    <t xml:space="preserve">951 0801 0600000000 000 </t>
  </si>
  <si>
    <t>Подпрограмма «Развитие культурно-досуговой деятельности» муниципальной программы Табунщиковского сельского поселения «Развитие культуры»</t>
  </si>
  <si>
    <t xml:space="preserve">951 0801 0610000000 000 </t>
  </si>
  <si>
    <t>Расходы на обеспечение деятельности (оказание услуг) муниципальных учреждений культуры Табунщиковского сельского поселения в рамках подпрограммы «Развитие культурно-досуговой деятельности» муниципальной программы Табунщиковского сельского поселения «Развитие культуры»</t>
  </si>
  <si>
    <t xml:space="preserve">951 0801 0610000590 000 </t>
  </si>
  <si>
    <t>Предоставление субсидий бюджетным, автономным учреждениям и иным некоммерческим организациям</t>
  </si>
  <si>
    <t xml:space="preserve">951 0801 0610000590 600 </t>
  </si>
  <si>
    <t>Субсидии бюджетным учреждениям</t>
  </si>
  <si>
    <t xml:space="preserve">951 0801 0610000590 610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</si>
  <si>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</si>
  <si>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</si>
  <si>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 xml:space="preserve">951 0801 0610071180 000 </t>
  </si>
  <si>
    <t xml:space="preserve">951 0801 0610071180 600 </t>
  </si>
  <si>
    <t xml:space="preserve">951 0801 0610071180 610 </t>
  </si>
  <si>
    <t>Субсидии бюджетным учреждениям на иные цели</t>
  </si>
  <si>
    <t xml:space="preserve">951 0801 0610071180 612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</si>
  <si>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</si>
  <si>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</si>
  <si>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</si>
  <si>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</si>
  <si>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951 1001 0200000000 000 </t>
  </si>
  <si>
    <t>Расходы на выплату государственной пенсии за выслугу лет лицам, замещавшим муниципальные должности и должности муниципальной службы в Табунщиковском сельском поселении в рамках подпрограммы «Социальная поддержка лиц, замещающих муниципальные должности и должности муниципальной службы в Табунщиковском сельском поселении, имеющих право на получение государственной пенсии за выслугу лет» муниципальной программы Табунщиковского сельского поселения «Муниципальная политика»</t>
  </si>
  <si>
    <t xml:space="preserve">951 1001 0230000000 000 </t>
  </si>
  <si>
    <t xml:space="preserve">951 1001 0230011010 000 </t>
  </si>
  <si>
    <t>Социальное обеспечение и иные выплаты населению</t>
  </si>
  <si>
    <t xml:space="preserve">951 1001 0230011010 300 </t>
  </si>
  <si>
    <t>Социальные выплаты гражданам, кроме публичных нормативных социальных выплат</t>
  </si>
  <si>
    <t xml:space="preserve">951 1001 0230011010 320 </t>
  </si>
  <si>
    <t>Пособия, компенсации и иные социальные выплаты гражданам, кроме публичных нормативных обязательств</t>
  </si>
  <si>
    <t xml:space="preserve">951 1001 0230011010 321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</si>
  <si>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</si>
  <si>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</si>
  <si>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</si>
  <si>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</si>
  <si>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</si>
  <si>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</si>
  <si>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</si>
  <si>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</si>
  <si>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</si>
  <si>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</si>
  <si>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</si>
  <si>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>Изменение остатков средств на счетах по учету средств бюджета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</si>
  <si>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</si>
  <si>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</si>
  <si>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</si>
  <si>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</si>
  <si>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</si>
  <si>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</si>
  <si>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</si>
  <si>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</si>
  <si>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</si>
  <si>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</si>
  <si>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</si>
  <si>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</si>
  <si>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C:\243\117Y01.txt</t>
  </si>
  <si>
    <t>Доходы/EXPORT_SRC_CODE</t>
  </si>
  <si>
    <t>058018-13</t>
  </si>
  <si>
    <t>Доходы/PERIOD</t>
  </si>
  <si>
    <t>000 10100000000000000</t>
  </si>
  <si>
    <t>000 10102000010000110</t>
  </si>
  <si>
    <t>000 10102010010000110</t>
  </si>
  <si>
    <t>000 10102010011000110</t>
  </si>
  <si>
    <t>000 10102010012100110</t>
  </si>
  <si>
    <t>000 10102010013000110</t>
  </si>
  <si>
    <t>000 10102030010000110</t>
  </si>
  <si>
    <t>000 10102030011000110</t>
  </si>
  <si>
    <t>000 10102030012100110</t>
  </si>
  <si>
    <t>000 10102030013000110</t>
  </si>
  <si>
    <t>000 10500000000000000</t>
  </si>
  <si>
    <t>000 10503000010000110</t>
  </si>
  <si>
    <t>000 10503010010000110</t>
  </si>
  <si>
    <t>000 10503010011000110</t>
  </si>
  <si>
    <t>000 10503010012100110</t>
  </si>
  <si>
    <t>000 10503010013000110</t>
  </si>
  <si>
    <t>000 10600000000000000</t>
  </si>
  <si>
    <t>000 10601000000000110</t>
  </si>
  <si>
    <t>000 10601030100000110</t>
  </si>
  <si>
    <t>000 10601030101000110</t>
  </si>
  <si>
    <t>000 10601030102100110</t>
  </si>
  <si>
    <t>000 10606000000000110</t>
  </si>
  <si>
    <t>000 10606030000000110</t>
  </si>
  <si>
    <t>000 10606033100000110</t>
  </si>
  <si>
    <t>000 10606040000000110</t>
  </si>
  <si>
    <t>000 10606043100000110</t>
  </si>
  <si>
    <t>000 11300000000000000</t>
  </si>
  <si>
    <t>000 11302000000000130</t>
  </si>
  <si>
    <t>000 11302060000000130</t>
  </si>
  <si>
    <t>000 11302065100000130</t>
  </si>
  <si>
    <t>000 20000000000000000</t>
  </si>
  <si>
    <t>000 20200000000000000</t>
  </si>
  <si>
    <t>000 20210000000000150</t>
  </si>
  <si>
    <t>000 20215001000000150</t>
  </si>
  <si>
    <t>000 20215001100000150</t>
  </si>
  <si>
    <t>000 20230000000000150</t>
  </si>
  <si>
    <t>000 20230024000000150</t>
  </si>
  <si>
    <t>000 20230024100000150</t>
  </si>
  <si>
    <t>000 20235118000000150</t>
  </si>
  <si>
    <t>000 20235118100000150</t>
  </si>
  <si>
    <t>000 20240000000000150</t>
  </si>
  <si>
    <t>000 20240014000000150</t>
  </si>
  <si>
    <t>000 20240014100000150</t>
  </si>
  <si>
    <t>000 20249999000000150</t>
  </si>
  <si>
    <t>000 20249999100000150</t>
  </si>
  <si>
    <t>х</t>
  </si>
  <si>
    <t>951 01  00  00  00  00  0000  000</t>
  </si>
  <si>
    <t>951 01  05  00  00  00  0000  000</t>
  </si>
  <si>
    <t>Увеличение остатков средств бюджетов</t>
  </si>
  <si>
    <t>951 01  05  00  00  00  0000  500</t>
  </si>
  <si>
    <t>Увеличение прочих остатков средств бюджетов</t>
  </si>
  <si>
    <t>951 01  05  02  00  00  0000  500</t>
  </si>
  <si>
    <t>Увеличение прочих остатков денежных средств  бюджетов</t>
  </si>
  <si>
    <t>951 01  05  02  01  00  0000  510</t>
  </si>
  <si>
    <t>Увеличение прочих остатков денежных средств  бюджетов сельских поселений</t>
  </si>
  <si>
    <t>951 01  05  02  01  10  0000  510</t>
  </si>
  <si>
    <t>Уменьшение остатков средств бюджетов</t>
  </si>
  <si>
    <t>951 01  05  00  00  00  0000  600</t>
  </si>
  <si>
    <t>Уменьшение прочих остатков средств бюджетов</t>
  </si>
  <si>
    <t>951 01  05  02  00  00  0000  600</t>
  </si>
  <si>
    <t>Уменьшение прочих остатков денежных средств  бюджетов</t>
  </si>
  <si>
    <t>951 01  05  02  01  00  0000  610</t>
  </si>
  <si>
    <t>Уменьшение прочих остатков денежных средств  бюджетов сельских поселений</t>
  </si>
  <si>
    <t>951 01  05  02  01  10  0000  610</t>
  </si>
  <si>
    <t xml:space="preserve">Глава Администрации    _______________________    </t>
  </si>
  <si>
    <t xml:space="preserve">        О.Н. Здроб</t>
  </si>
  <si>
    <t xml:space="preserve">       (расшифровка подписи)</t>
  </si>
  <si>
    <t>Руководитель финансово-</t>
  </si>
  <si>
    <t xml:space="preserve">экономической службы        ______________________  </t>
  </si>
  <si>
    <t xml:space="preserve">    О.В. Васькова</t>
  </si>
  <si>
    <t>Главный бухгалтер  ____________________                                                            О.В. Васькова</t>
  </si>
  <si>
    <t>"28 "  января 2021 г.</t>
  </si>
  <si>
    <t>-10362028,06</t>
  </si>
  <si>
    <t>Иные непрограммные расходы</t>
  </si>
  <si>
    <t>Подпрограмма "Улучшение условий и охраны труда в Табунщиковском сельском поселении"муниципальной программы Табунщиковского сельского поселения «Муниципальная политика»</t>
  </si>
  <si>
    <t>Расходы за счет средств резервного фонда Правительства Ростовской области на приобретение стульев, столов письменных, столов обеденных в рамках подпрограммы «Развитие культурно-досуговой деятельности» муниципальной программы Табунщиковского сельского поселения «Развитие культуры»</t>
  </si>
  <si>
    <t xml:space="preserve"> Подпрограмма «Социальная поддержка лиц, замещающих муниципальные должности и должности муниципальной службы в Табунщиковском сельском поселении, имеющих право на получение государственной пенсии за выслугу лет» муниципальной программы Табунщиковского сельского поселения «Муниципальная политика»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</si>
</sst>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  <numFmt numFmtId="174" formatCode="#,##0.00_ ;\-#,##0.00\ "/>
    <numFmt numFmtId="175" formatCode="[$-FC19]d\ mmmm\ yyyy\ &quot;г.&quot;"/>
    <numFmt numFmtId="176" formatCode="000000"/>
  </numFmts>
  <fonts count="28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u val="single"/>
      <sz val="11"/>
      <name val="Arial Cyr"/>
      <family val="0"/>
    </font>
    <font>
      <u val="single"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" fillId="0" borderId="0">
      <alignment/>
      <protection/>
    </xf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6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4" fillId="0" borderId="2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1" fontId="2" fillId="0" borderId="46" xfId="53" applyNumberFormat="1" applyBorder="1" applyAlignment="1">
      <alignment horizontal="center"/>
      <protection/>
    </xf>
    <xf numFmtId="49" fontId="3" fillId="0" borderId="47" xfId="53" applyNumberFormat="1" applyFont="1" applyBorder="1" applyAlignment="1">
      <alignment horizontal="center"/>
      <protection/>
    </xf>
    <xf numFmtId="4" fontId="3" fillId="0" borderId="48" xfId="53" applyNumberFormat="1" applyFont="1" applyBorder="1" applyAlignment="1">
      <alignment horizontal="right"/>
      <protection/>
    </xf>
    <xf numFmtId="4" fontId="0" fillId="0" borderId="48" xfId="61" applyNumberFormat="1" applyFont="1" applyFill="1" applyBorder="1" applyAlignment="1">
      <alignment horizontal="right"/>
    </xf>
    <xf numFmtId="4" fontId="3" fillId="0" borderId="49" xfId="53" applyNumberFormat="1" applyFont="1" applyBorder="1" applyAlignment="1">
      <alignment horizontal="right"/>
      <protection/>
    </xf>
    <xf numFmtId="1" fontId="2" fillId="0" borderId="50" xfId="53" applyNumberFormat="1" applyBorder="1" applyAlignment="1">
      <alignment horizontal="center"/>
      <protection/>
    </xf>
    <xf numFmtId="4" fontId="3" fillId="0" borderId="27" xfId="53" applyNumberFormat="1" applyFont="1" applyBorder="1" applyAlignment="1">
      <alignment horizontal="center"/>
      <protection/>
    </xf>
    <xf numFmtId="4" fontId="3" fillId="0" borderId="39" xfId="53" applyNumberFormat="1" applyFont="1" applyBorder="1" applyAlignment="1">
      <alignment horizontal="right"/>
      <protection/>
    </xf>
    <xf numFmtId="1" fontId="2" fillId="0" borderId="20" xfId="53" applyNumberFormat="1" applyBorder="1" applyAlignment="1">
      <alignment horizontal="center"/>
      <protection/>
    </xf>
    <xf numFmtId="49" fontId="3" fillId="0" borderId="22" xfId="53" applyNumberFormat="1" applyFont="1" applyBorder="1" applyAlignment="1">
      <alignment horizontal="center"/>
      <protection/>
    </xf>
    <xf numFmtId="4" fontId="3" fillId="0" borderId="22" xfId="53" applyNumberFormat="1" applyFont="1" applyBorder="1" applyAlignment="1">
      <alignment horizontal="center"/>
      <protection/>
    </xf>
    <xf numFmtId="4" fontId="3" fillId="0" borderId="39" xfId="53" applyNumberFormat="1" applyFont="1" applyBorder="1" applyAlignment="1">
      <alignment horizontal="center"/>
      <protection/>
    </xf>
    <xf numFmtId="1" fontId="2" fillId="0" borderId="25" xfId="53" applyNumberFormat="1" applyBorder="1" applyAlignment="1">
      <alignment horizontal="center"/>
      <protection/>
    </xf>
    <xf numFmtId="49" fontId="3" fillId="0" borderId="0" xfId="53" applyNumberFormat="1" applyFont="1" applyBorder="1" applyAlignment="1">
      <alignment horizontal="center"/>
      <protection/>
    </xf>
    <xf numFmtId="4" fontId="3" fillId="0" borderId="28" xfId="53" applyNumberFormat="1" applyFont="1" applyBorder="1" applyAlignment="1">
      <alignment horizontal="center"/>
      <protection/>
    </xf>
    <xf numFmtId="4" fontId="3" fillId="0" borderId="0" xfId="53" applyNumberFormat="1" applyFont="1" applyBorder="1" applyAlignment="1">
      <alignment horizontal="center"/>
      <protection/>
    </xf>
    <xf numFmtId="1" fontId="2" fillId="0" borderId="30" xfId="53" applyNumberFormat="1" applyBorder="1" applyAlignment="1">
      <alignment horizontal="center"/>
      <protection/>
    </xf>
    <xf numFmtId="4" fontId="3" fillId="0" borderId="32" xfId="53" applyNumberFormat="1" applyFont="1" applyBorder="1" applyAlignment="1">
      <alignment horizontal="center"/>
      <protection/>
    </xf>
    <xf numFmtId="4" fontId="3" fillId="0" borderId="37" xfId="53" applyNumberFormat="1" applyFont="1" applyBorder="1" applyAlignment="1">
      <alignment horizontal="center"/>
      <protection/>
    </xf>
    <xf numFmtId="1" fontId="2" fillId="0" borderId="51" xfId="53" applyNumberFormat="1" applyBorder="1" applyAlignment="1">
      <alignment horizontal="center"/>
      <protection/>
    </xf>
    <xf numFmtId="49" fontId="3" fillId="0" borderId="22" xfId="53" applyNumberFormat="1" applyFont="1" applyBorder="1">
      <alignment/>
      <protection/>
    </xf>
    <xf numFmtId="4" fontId="3" fillId="0" borderId="22" xfId="53" applyNumberFormat="1" applyFont="1" applyBorder="1" applyAlignment="1">
      <alignment horizontal="right"/>
      <protection/>
    </xf>
    <xf numFmtId="4" fontId="0" fillId="0" borderId="21" xfId="61" applyNumberFormat="1" applyFont="1" applyFill="1" applyBorder="1" applyAlignment="1">
      <alignment horizontal="right"/>
    </xf>
    <xf numFmtId="49" fontId="3" fillId="0" borderId="32" xfId="53" applyNumberFormat="1" applyFont="1" applyBorder="1">
      <alignment/>
      <protection/>
    </xf>
    <xf numFmtId="4" fontId="0" fillId="0" borderId="22" xfId="61" applyNumberFormat="1" applyFont="1" applyFill="1" applyBorder="1" applyAlignment="1">
      <alignment horizontal="right"/>
    </xf>
    <xf numFmtId="4" fontId="3" fillId="0" borderId="52" xfId="53" applyNumberFormat="1" applyFont="1" applyBorder="1" applyAlignment="1">
      <alignment horizontal="right"/>
      <protection/>
    </xf>
    <xf numFmtId="1" fontId="2" fillId="0" borderId="53" xfId="53" applyNumberFormat="1" applyBorder="1" applyAlignment="1">
      <alignment horizontal="center"/>
      <protection/>
    </xf>
    <xf numFmtId="49" fontId="3" fillId="0" borderId="54" xfId="53" applyNumberFormat="1" applyFont="1" applyBorder="1">
      <alignment/>
      <protection/>
    </xf>
    <xf numFmtId="4" fontId="3" fillId="0" borderId="54" xfId="53" applyNumberFormat="1" applyFont="1" applyBorder="1" applyAlignment="1">
      <alignment horizontal="right"/>
      <protection/>
    </xf>
    <xf numFmtId="4" fontId="3" fillId="0" borderId="55" xfId="53" applyNumberFormat="1" applyFont="1" applyBorder="1" applyAlignment="1">
      <alignment horizontal="right"/>
      <protection/>
    </xf>
    <xf numFmtId="4" fontId="3" fillId="0" borderId="56" xfId="53" applyNumberFormat="1" applyFont="1" applyBorder="1" applyAlignment="1">
      <alignment horizontal="center"/>
      <protection/>
    </xf>
    <xf numFmtId="1" fontId="2" fillId="0" borderId="57" xfId="53" applyNumberFormat="1" applyBorder="1" applyAlignment="1">
      <alignment horizontal="center"/>
      <protection/>
    </xf>
    <xf numFmtId="49" fontId="3" fillId="0" borderId="55" xfId="53" applyNumberFormat="1" applyFont="1" applyBorder="1">
      <alignment/>
      <protection/>
    </xf>
    <xf numFmtId="4" fontId="3" fillId="0" borderId="22" xfId="0" applyNumberFormat="1" applyFont="1" applyBorder="1" applyAlignment="1" applyProtection="1">
      <alignment horizontal="right"/>
      <protection/>
    </xf>
    <xf numFmtId="4" fontId="25" fillId="0" borderId="58" xfId="0" applyNumberFormat="1" applyFont="1" applyBorder="1" applyAlignment="1" quotePrefix="1">
      <alignment horizontal="right" shrinkToFit="1"/>
    </xf>
    <xf numFmtId="49" fontId="3" fillId="0" borderId="59" xfId="53" applyNumberFormat="1" applyFont="1" applyBorder="1">
      <alignment/>
      <protection/>
    </xf>
    <xf numFmtId="4" fontId="3" fillId="0" borderId="60" xfId="53" applyNumberFormat="1" applyFont="1" applyBorder="1" applyAlignment="1">
      <alignment horizontal="right"/>
      <protection/>
    </xf>
    <xf numFmtId="1" fontId="2" fillId="0" borderId="61" xfId="53" applyNumberFormat="1" applyBorder="1" applyAlignment="1">
      <alignment horizontal="center"/>
      <protection/>
    </xf>
    <xf numFmtId="49" fontId="3" fillId="0" borderId="62" xfId="53" applyNumberFormat="1" applyFont="1" applyBorder="1">
      <alignment/>
      <protection/>
    </xf>
    <xf numFmtId="4" fontId="3" fillId="0" borderId="63" xfId="0" applyNumberFormat="1" applyFont="1" applyBorder="1" applyAlignment="1" applyProtection="1">
      <alignment horizontal="right"/>
      <protection/>
    </xf>
    <xf numFmtId="4" fontId="25" fillId="0" borderId="62" xfId="0" applyNumberFormat="1" applyFont="1" applyBorder="1" applyAlignment="1">
      <alignment horizontal="right" shrinkToFit="1"/>
    </xf>
    <xf numFmtId="4" fontId="3" fillId="0" borderId="64" xfId="53" applyNumberFormat="1" applyFont="1" applyBorder="1" applyAlignment="1">
      <alignment horizontal="center"/>
      <protection/>
    </xf>
    <xf numFmtId="0" fontId="2" fillId="0" borderId="0" xfId="53" applyFont="1" applyFill="1" applyBorder="1" applyAlignment="1">
      <alignment/>
      <protection/>
    </xf>
    <xf numFmtId="0" fontId="2" fillId="0" borderId="0" xfId="0" applyFont="1" applyAlignment="1">
      <alignment horizontal="center"/>
    </xf>
    <xf numFmtId="49" fontId="2" fillId="0" borderId="0" xfId="53" applyNumberFormat="1" applyFont="1" applyFill="1" applyBorder="1">
      <alignment/>
      <protection/>
    </xf>
    <xf numFmtId="0" fontId="2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176" fontId="4" fillId="0" borderId="29" xfId="0" applyNumberFormat="1" applyFont="1" applyBorder="1" applyAlignment="1" applyProtection="1">
      <alignment horizontal="left" wrapText="1"/>
      <protection/>
    </xf>
    <xf numFmtId="0" fontId="2" fillId="0" borderId="65" xfId="53" applyNumberFormat="1" applyFont="1" applyBorder="1" applyAlignment="1">
      <alignment wrapText="1"/>
      <protection/>
    </xf>
    <xf numFmtId="0" fontId="2" fillId="0" borderId="50" xfId="53" applyNumberFormat="1" applyFont="1" applyBorder="1" applyAlignment="1">
      <alignment wrapText="1"/>
      <protection/>
    </xf>
    <xf numFmtId="0" fontId="2" fillId="0" borderId="66" xfId="53" applyNumberFormat="1" applyFont="1" applyBorder="1" applyAlignment="1">
      <alignment wrapText="1"/>
      <protection/>
    </xf>
    <xf numFmtId="0" fontId="2" fillId="0" borderId="51" xfId="53" applyNumberFormat="1" applyFont="1" applyBorder="1" applyAlignment="1">
      <alignment wrapText="1"/>
      <protection/>
    </xf>
    <xf numFmtId="0" fontId="2" fillId="0" borderId="67" xfId="53" applyNumberFormat="1" applyFont="1" applyBorder="1" applyAlignment="1">
      <alignment horizontal="center" wrapText="1"/>
      <protection/>
    </xf>
    <xf numFmtId="0" fontId="2" fillId="0" borderId="68" xfId="53" applyNumberFormat="1" applyFont="1" applyBorder="1" applyAlignment="1">
      <alignment wrapText="1"/>
      <protection/>
    </xf>
    <xf numFmtId="0" fontId="2" fillId="0" borderId="69" xfId="53" applyNumberFormat="1" applyFont="1" applyBorder="1" applyAlignment="1">
      <alignment wrapText="1"/>
      <protection/>
    </xf>
    <xf numFmtId="0" fontId="2" fillId="0" borderId="70" xfId="53" applyFont="1" applyBorder="1" applyAlignment="1">
      <alignment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71" xfId="0" applyNumberFormat="1" applyFont="1" applyBorder="1" applyAlignment="1" applyProtection="1">
      <alignment horizontal="left" wrapText="1"/>
      <protection/>
    </xf>
    <xf numFmtId="49" fontId="3" fillId="0" borderId="71" xfId="0" applyNumberFormat="1" applyFont="1" applyBorder="1" applyAlignment="1" applyProtection="1">
      <alignment wrapText="1"/>
      <protection/>
    </xf>
    <xf numFmtId="49" fontId="2" fillId="0" borderId="7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49" fontId="2" fillId="0" borderId="73" xfId="0" applyNumberFormat="1" applyFont="1" applyBorder="1" applyAlignment="1" applyProtection="1">
      <alignment horizontal="center" vertical="center" wrapText="1"/>
      <protection/>
    </xf>
    <xf numFmtId="49" fontId="2" fillId="0" borderId="74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73" xfId="0" applyFont="1" applyBorder="1" applyAlignment="1" applyProtection="1">
      <alignment horizontal="center" vertical="center" wrapText="1"/>
      <protection/>
    </xf>
    <xf numFmtId="0" fontId="2" fillId="0" borderId="74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0" fontId="2" fillId="0" borderId="75" xfId="0" applyFont="1" applyBorder="1" applyAlignment="1" applyProtection="1">
      <alignment horizontal="center" vertical="center" wrapText="1"/>
      <protection/>
    </xf>
    <xf numFmtId="0" fontId="2" fillId="0" borderId="76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77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75" xfId="0" applyFont="1" applyBorder="1" applyAlignment="1" applyProtection="1">
      <alignment horizontal="center" vertical="center"/>
      <protection/>
    </xf>
    <xf numFmtId="0" fontId="2" fillId="0" borderId="76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73" xfId="0" applyNumberFormat="1" applyFont="1" applyBorder="1" applyAlignment="1" applyProtection="1">
      <alignment horizontal="center" vertical="center"/>
      <protection/>
    </xf>
    <xf numFmtId="49" fontId="2" fillId="0" borderId="74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24_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5"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0"/>
  <sheetViews>
    <sheetView showGridLines="0" zoomScalePageLayoutView="0" workbookViewId="0" topLeftCell="A49">
      <selection activeCell="I4" sqref="I4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34"/>
      <c r="B1" s="134"/>
      <c r="C1" s="134"/>
      <c r="D1" s="134"/>
      <c r="E1" s="2"/>
      <c r="F1" s="2"/>
    </row>
    <row r="2" spans="1:6" ht="16.5" customHeight="1">
      <c r="A2" s="134" t="s">
        <v>0</v>
      </c>
      <c r="B2" s="134"/>
      <c r="C2" s="134"/>
      <c r="D2" s="134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35" t="s">
        <v>5</v>
      </c>
      <c r="B4" s="135"/>
      <c r="C4" s="135"/>
      <c r="D4" s="135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12.75">
      <c r="A6" s="11" t="s">
        <v>8</v>
      </c>
      <c r="B6" s="136" t="s">
        <v>14</v>
      </c>
      <c r="C6" s="137"/>
      <c r="D6" s="137"/>
      <c r="E6" s="3" t="s">
        <v>9</v>
      </c>
      <c r="F6" s="10">
        <v>0</v>
      </c>
    </row>
    <row r="7" spans="1:6" ht="12.75">
      <c r="A7" s="11" t="s">
        <v>10</v>
      </c>
      <c r="B7" s="144" t="s">
        <v>15</v>
      </c>
      <c r="C7" s="144"/>
      <c r="D7" s="144"/>
      <c r="E7" s="3" t="s">
        <v>11</v>
      </c>
      <c r="F7" s="12" t="s">
        <v>19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34" t="s">
        <v>20</v>
      </c>
      <c r="B10" s="134"/>
      <c r="C10" s="134"/>
      <c r="D10" s="134"/>
      <c r="E10" s="1"/>
      <c r="F10" s="17"/>
    </row>
    <row r="11" spans="1:6" ht="3.75" customHeight="1">
      <c r="A11" s="148" t="s">
        <v>21</v>
      </c>
      <c r="B11" s="145" t="s">
        <v>22</v>
      </c>
      <c r="C11" s="145" t="s">
        <v>23</v>
      </c>
      <c r="D11" s="141" t="s">
        <v>24</v>
      </c>
      <c r="E11" s="141" t="s">
        <v>25</v>
      </c>
      <c r="F11" s="138" t="s">
        <v>26</v>
      </c>
    </row>
    <row r="12" spans="1:6" ht="3" customHeight="1">
      <c r="A12" s="149"/>
      <c r="B12" s="146"/>
      <c r="C12" s="146"/>
      <c r="D12" s="142"/>
      <c r="E12" s="142"/>
      <c r="F12" s="139"/>
    </row>
    <row r="13" spans="1:6" ht="3" customHeight="1">
      <c r="A13" s="149"/>
      <c r="B13" s="146"/>
      <c r="C13" s="146"/>
      <c r="D13" s="142"/>
      <c r="E13" s="142"/>
      <c r="F13" s="139"/>
    </row>
    <row r="14" spans="1:6" ht="3" customHeight="1">
      <c r="A14" s="149"/>
      <c r="B14" s="146"/>
      <c r="C14" s="146"/>
      <c r="D14" s="142"/>
      <c r="E14" s="142"/>
      <c r="F14" s="139"/>
    </row>
    <row r="15" spans="1:6" ht="3" customHeight="1">
      <c r="A15" s="149"/>
      <c r="B15" s="146"/>
      <c r="C15" s="146"/>
      <c r="D15" s="142"/>
      <c r="E15" s="142"/>
      <c r="F15" s="139"/>
    </row>
    <row r="16" spans="1:6" ht="3" customHeight="1">
      <c r="A16" s="149"/>
      <c r="B16" s="146"/>
      <c r="C16" s="146"/>
      <c r="D16" s="142"/>
      <c r="E16" s="142"/>
      <c r="F16" s="139"/>
    </row>
    <row r="17" spans="1:6" ht="23.25" customHeight="1">
      <c r="A17" s="150"/>
      <c r="B17" s="147"/>
      <c r="C17" s="147"/>
      <c r="D17" s="143"/>
      <c r="E17" s="143"/>
      <c r="F17" s="140"/>
    </row>
    <row r="18" spans="1:6" ht="12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2.75">
      <c r="A19" s="24" t="s">
        <v>30</v>
      </c>
      <c r="B19" s="25" t="s">
        <v>31</v>
      </c>
      <c r="C19" s="26" t="s">
        <v>32</v>
      </c>
      <c r="D19" s="27">
        <v>9893400</v>
      </c>
      <c r="E19" s="28">
        <v>10331250.45</v>
      </c>
      <c r="F19" s="27" t="str">
        <f>IF(OR(D19="-",IF(E19="-",0,E19)&gt;=IF(D19="-",0,D19)),"-",IF(D19="-",0,D19)-IF(E19="-",0,E19))</f>
        <v>-</v>
      </c>
    </row>
    <row r="20" spans="1:6" ht="12.75">
      <c r="A20" s="29" t="s">
        <v>33</v>
      </c>
      <c r="B20" s="30"/>
      <c r="C20" s="31"/>
      <c r="D20" s="32"/>
      <c r="E20" s="32"/>
      <c r="F20" s="33"/>
    </row>
    <row r="21" spans="1:6" ht="12.75">
      <c r="A21" s="34" t="s">
        <v>34</v>
      </c>
      <c r="B21" s="35" t="s">
        <v>31</v>
      </c>
      <c r="C21" s="36" t="s">
        <v>35</v>
      </c>
      <c r="D21" s="37">
        <v>2549200</v>
      </c>
      <c r="E21" s="37">
        <v>2987089.05</v>
      </c>
      <c r="F21" s="38" t="str">
        <f aca="true" t="shared" si="0" ref="F21:F52">IF(OR(D21="-",IF(E21="-",0,E21)&gt;=IF(D21="-",0,D21)),"-",IF(D21="-",0,D21)-IF(E21="-",0,E21))</f>
        <v>-</v>
      </c>
    </row>
    <row r="22" spans="1:6" ht="12.75">
      <c r="A22" s="34" t="s">
        <v>36</v>
      </c>
      <c r="B22" s="35" t="s">
        <v>31</v>
      </c>
      <c r="C22" s="36" t="s">
        <v>337</v>
      </c>
      <c r="D22" s="37">
        <v>724300</v>
      </c>
      <c r="E22" s="37">
        <v>868040.3</v>
      </c>
      <c r="F22" s="38" t="str">
        <f t="shared" si="0"/>
        <v>-</v>
      </c>
    </row>
    <row r="23" spans="1:6" ht="12.75">
      <c r="A23" s="34" t="s">
        <v>37</v>
      </c>
      <c r="B23" s="35" t="s">
        <v>31</v>
      </c>
      <c r="C23" s="36" t="s">
        <v>338</v>
      </c>
      <c r="D23" s="37">
        <v>724300</v>
      </c>
      <c r="E23" s="37">
        <v>868040.3</v>
      </c>
      <c r="F23" s="38" t="str">
        <f t="shared" si="0"/>
        <v>-</v>
      </c>
    </row>
    <row r="24" spans="1:6" ht="73.5" customHeight="1">
      <c r="A24" s="39" t="s">
        <v>38</v>
      </c>
      <c r="B24" s="35" t="s">
        <v>31</v>
      </c>
      <c r="C24" s="36" t="s">
        <v>339</v>
      </c>
      <c r="D24" s="37">
        <v>724300</v>
      </c>
      <c r="E24" s="37">
        <v>829530.93</v>
      </c>
      <c r="F24" s="38" t="str">
        <f t="shared" si="0"/>
        <v>-</v>
      </c>
    </row>
    <row r="25" spans="1:6" ht="110.25" customHeight="1">
      <c r="A25" s="39" t="s">
        <v>39</v>
      </c>
      <c r="B25" s="35" t="s">
        <v>31</v>
      </c>
      <c r="C25" s="36" t="s">
        <v>340</v>
      </c>
      <c r="D25" s="37" t="s">
        <v>40</v>
      </c>
      <c r="E25" s="37">
        <v>828645.92</v>
      </c>
      <c r="F25" s="38" t="str">
        <f t="shared" si="0"/>
        <v>-</v>
      </c>
    </row>
    <row r="26" spans="1:6" ht="85.5" customHeight="1">
      <c r="A26" s="39" t="s">
        <v>41</v>
      </c>
      <c r="B26" s="35" t="s">
        <v>31</v>
      </c>
      <c r="C26" s="36" t="s">
        <v>341</v>
      </c>
      <c r="D26" s="37" t="s">
        <v>40</v>
      </c>
      <c r="E26" s="37">
        <v>261.34</v>
      </c>
      <c r="F26" s="38" t="str">
        <f t="shared" si="0"/>
        <v>-</v>
      </c>
    </row>
    <row r="27" spans="1:6" ht="110.25" customHeight="1">
      <c r="A27" s="39" t="s">
        <v>42</v>
      </c>
      <c r="B27" s="35" t="s">
        <v>31</v>
      </c>
      <c r="C27" s="36" t="s">
        <v>342</v>
      </c>
      <c r="D27" s="37" t="s">
        <v>40</v>
      </c>
      <c r="E27" s="37">
        <v>623.67</v>
      </c>
      <c r="F27" s="38" t="str">
        <f t="shared" si="0"/>
        <v>-</v>
      </c>
    </row>
    <row r="28" spans="1:6" ht="48.75" customHeight="1">
      <c r="A28" s="34" t="s">
        <v>43</v>
      </c>
      <c r="B28" s="35" t="s">
        <v>31</v>
      </c>
      <c r="C28" s="36" t="s">
        <v>343</v>
      </c>
      <c r="D28" s="37" t="s">
        <v>40</v>
      </c>
      <c r="E28" s="37">
        <v>38509.37</v>
      </c>
      <c r="F28" s="38" t="str">
        <f t="shared" si="0"/>
        <v>-</v>
      </c>
    </row>
    <row r="29" spans="1:6" ht="73.5" customHeight="1">
      <c r="A29" s="34" t="s">
        <v>44</v>
      </c>
      <c r="B29" s="35" t="s">
        <v>31</v>
      </c>
      <c r="C29" s="36" t="s">
        <v>344</v>
      </c>
      <c r="D29" s="37" t="s">
        <v>40</v>
      </c>
      <c r="E29" s="37">
        <v>38348.03</v>
      </c>
      <c r="F29" s="38" t="str">
        <f t="shared" si="0"/>
        <v>-</v>
      </c>
    </row>
    <row r="30" spans="1:6" ht="48.75" customHeight="1">
      <c r="A30" s="34" t="s">
        <v>45</v>
      </c>
      <c r="B30" s="35" t="s">
        <v>31</v>
      </c>
      <c r="C30" s="36" t="s">
        <v>345</v>
      </c>
      <c r="D30" s="37" t="s">
        <v>40</v>
      </c>
      <c r="E30" s="37">
        <v>101.34</v>
      </c>
      <c r="F30" s="38" t="str">
        <f t="shared" si="0"/>
        <v>-</v>
      </c>
    </row>
    <row r="31" spans="1:6" ht="85.5" customHeight="1">
      <c r="A31" s="34" t="s">
        <v>46</v>
      </c>
      <c r="B31" s="35" t="s">
        <v>31</v>
      </c>
      <c r="C31" s="36" t="s">
        <v>346</v>
      </c>
      <c r="D31" s="37" t="s">
        <v>40</v>
      </c>
      <c r="E31" s="37">
        <v>60</v>
      </c>
      <c r="F31" s="38" t="str">
        <f t="shared" si="0"/>
        <v>-</v>
      </c>
    </row>
    <row r="32" spans="1:6" ht="12.75">
      <c r="A32" s="34" t="s">
        <v>47</v>
      </c>
      <c r="B32" s="35" t="s">
        <v>31</v>
      </c>
      <c r="C32" s="36" t="s">
        <v>347</v>
      </c>
      <c r="D32" s="37" t="s">
        <v>40</v>
      </c>
      <c r="E32" s="37">
        <v>7879.68</v>
      </c>
      <c r="F32" s="38" t="str">
        <f t="shared" si="0"/>
        <v>-</v>
      </c>
    </row>
    <row r="33" spans="1:6" ht="12.75">
      <c r="A33" s="34" t="s">
        <v>48</v>
      </c>
      <c r="B33" s="35" t="s">
        <v>31</v>
      </c>
      <c r="C33" s="36" t="s">
        <v>348</v>
      </c>
      <c r="D33" s="37" t="s">
        <v>40</v>
      </c>
      <c r="E33" s="37">
        <v>7879.68</v>
      </c>
      <c r="F33" s="38" t="str">
        <f t="shared" si="0"/>
        <v>-</v>
      </c>
    </row>
    <row r="34" spans="1:6" ht="12.75">
      <c r="A34" s="34" t="s">
        <v>48</v>
      </c>
      <c r="B34" s="35" t="s">
        <v>31</v>
      </c>
      <c r="C34" s="36" t="s">
        <v>349</v>
      </c>
      <c r="D34" s="37" t="s">
        <v>40</v>
      </c>
      <c r="E34" s="37">
        <v>7879.68</v>
      </c>
      <c r="F34" s="38" t="str">
        <f t="shared" si="0"/>
        <v>-</v>
      </c>
    </row>
    <row r="35" spans="1:6" ht="48.75" customHeight="1">
      <c r="A35" s="34" t="s">
        <v>49</v>
      </c>
      <c r="B35" s="35" t="s">
        <v>31</v>
      </c>
      <c r="C35" s="36" t="s">
        <v>350</v>
      </c>
      <c r="D35" s="37" t="s">
        <v>40</v>
      </c>
      <c r="E35" s="37">
        <v>7274</v>
      </c>
      <c r="F35" s="38" t="str">
        <f t="shared" si="0"/>
        <v>-</v>
      </c>
    </row>
    <row r="36" spans="1:6" ht="24" customHeight="1">
      <c r="A36" s="34" t="s">
        <v>50</v>
      </c>
      <c r="B36" s="35" t="s">
        <v>31</v>
      </c>
      <c r="C36" s="36" t="s">
        <v>351</v>
      </c>
      <c r="D36" s="37" t="s">
        <v>40</v>
      </c>
      <c r="E36" s="37">
        <v>296.54</v>
      </c>
      <c r="F36" s="38" t="str">
        <f t="shared" si="0"/>
        <v>-</v>
      </c>
    </row>
    <row r="37" spans="1:6" ht="48.75" customHeight="1">
      <c r="A37" s="34" t="s">
        <v>51</v>
      </c>
      <c r="B37" s="35" t="s">
        <v>31</v>
      </c>
      <c r="C37" s="36" t="s">
        <v>352</v>
      </c>
      <c r="D37" s="37" t="s">
        <v>40</v>
      </c>
      <c r="E37" s="37">
        <v>309.14</v>
      </c>
      <c r="F37" s="38" t="str">
        <f t="shared" si="0"/>
        <v>-</v>
      </c>
    </row>
    <row r="38" spans="1:6" ht="12.75">
      <c r="A38" s="34" t="s">
        <v>52</v>
      </c>
      <c r="B38" s="35" t="s">
        <v>31</v>
      </c>
      <c r="C38" s="36" t="s">
        <v>353</v>
      </c>
      <c r="D38" s="37">
        <v>1814100</v>
      </c>
      <c r="E38" s="37">
        <v>2091693.06</v>
      </c>
      <c r="F38" s="38" t="str">
        <f t="shared" si="0"/>
        <v>-</v>
      </c>
    </row>
    <row r="39" spans="1:6" ht="12.75">
      <c r="A39" s="34" t="s">
        <v>53</v>
      </c>
      <c r="B39" s="35" t="s">
        <v>31</v>
      </c>
      <c r="C39" s="36" t="s">
        <v>354</v>
      </c>
      <c r="D39" s="37">
        <v>54900</v>
      </c>
      <c r="E39" s="37">
        <v>64280.96</v>
      </c>
      <c r="F39" s="38" t="str">
        <f t="shared" si="0"/>
        <v>-</v>
      </c>
    </row>
    <row r="40" spans="1:6" ht="48.75" customHeight="1">
      <c r="A40" s="34" t="s">
        <v>54</v>
      </c>
      <c r="B40" s="35" t="s">
        <v>31</v>
      </c>
      <c r="C40" s="36" t="s">
        <v>355</v>
      </c>
      <c r="D40" s="37">
        <v>54900</v>
      </c>
      <c r="E40" s="37">
        <v>64280.96</v>
      </c>
      <c r="F40" s="38" t="str">
        <f t="shared" si="0"/>
        <v>-</v>
      </c>
    </row>
    <row r="41" spans="1:6" ht="73.5" customHeight="1">
      <c r="A41" s="34" t="s">
        <v>55</v>
      </c>
      <c r="B41" s="35" t="s">
        <v>31</v>
      </c>
      <c r="C41" s="36" t="s">
        <v>356</v>
      </c>
      <c r="D41" s="37" t="s">
        <v>40</v>
      </c>
      <c r="E41" s="37">
        <v>59853.78</v>
      </c>
      <c r="F41" s="38" t="str">
        <f t="shared" si="0"/>
        <v>-</v>
      </c>
    </row>
    <row r="42" spans="1:6" ht="61.5" customHeight="1">
      <c r="A42" s="34" t="s">
        <v>56</v>
      </c>
      <c r="B42" s="35" t="s">
        <v>31</v>
      </c>
      <c r="C42" s="36" t="s">
        <v>357</v>
      </c>
      <c r="D42" s="37" t="s">
        <v>40</v>
      </c>
      <c r="E42" s="37">
        <v>4427.18</v>
      </c>
      <c r="F42" s="38" t="str">
        <f t="shared" si="0"/>
        <v>-</v>
      </c>
    </row>
    <row r="43" spans="1:6" ht="12.75">
      <c r="A43" s="34" t="s">
        <v>57</v>
      </c>
      <c r="B43" s="35" t="s">
        <v>31</v>
      </c>
      <c r="C43" s="36" t="s">
        <v>358</v>
      </c>
      <c r="D43" s="37">
        <v>1759200</v>
      </c>
      <c r="E43" s="37">
        <v>2027412.1</v>
      </c>
      <c r="F43" s="38" t="str">
        <f t="shared" si="0"/>
        <v>-</v>
      </c>
    </row>
    <row r="44" spans="1:6" ht="12.75">
      <c r="A44" s="34" t="s">
        <v>58</v>
      </c>
      <c r="B44" s="35" t="s">
        <v>31</v>
      </c>
      <c r="C44" s="36" t="s">
        <v>359</v>
      </c>
      <c r="D44" s="37">
        <v>660200</v>
      </c>
      <c r="E44" s="37">
        <v>820514.36</v>
      </c>
      <c r="F44" s="38" t="str">
        <f t="shared" si="0"/>
        <v>-</v>
      </c>
    </row>
    <row r="45" spans="1:6" ht="36.75" customHeight="1">
      <c r="A45" s="34" t="s">
        <v>59</v>
      </c>
      <c r="B45" s="35" t="s">
        <v>31</v>
      </c>
      <c r="C45" s="36" t="s">
        <v>360</v>
      </c>
      <c r="D45" s="37">
        <v>660200</v>
      </c>
      <c r="E45" s="37">
        <v>820514.36</v>
      </c>
      <c r="F45" s="38" t="str">
        <f t="shared" si="0"/>
        <v>-</v>
      </c>
    </row>
    <row r="46" spans="1:6" ht="12.75">
      <c r="A46" s="34" t="s">
        <v>60</v>
      </c>
      <c r="B46" s="35" t="s">
        <v>31</v>
      </c>
      <c r="C46" s="36" t="s">
        <v>361</v>
      </c>
      <c r="D46" s="37">
        <v>1099000</v>
      </c>
      <c r="E46" s="37">
        <v>1206897.74</v>
      </c>
      <c r="F46" s="38" t="str">
        <f t="shared" si="0"/>
        <v>-</v>
      </c>
    </row>
    <row r="47" spans="1:6" ht="36.75" customHeight="1">
      <c r="A47" s="34" t="s">
        <v>61</v>
      </c>
      <c r="B47" s="35" t="s">
        <v>31</v>
      </c>
      <c r="C47" s="36" t="s">
        <v>362</v>
      </c>
      <c r="D47" s="37">
        <v>1099000</v>
      </c>
      <c r="E47" s="37">
        <v>1206897.74</v>
      </c>
      <c r="F47" s="38" t="str">
        <f t="shared" si="0"/>
        <v>-</v>
      </c>
    </row>
    <row r="48" spans="1:6" ht="24" customHeight="1">
      <c r="A48" s="34" t="s">
        <v>62</v>
      </c>
      <c r="B48" s="35" t="s">
        <v>31</v>
      </c>
      <c r="C48" s="36" t="s">
        <v>363</v>
      </c>
      <c r="D48" s="37" t="s">
        <v>40</v>
      </c>
      <c r="E48" s="37">
        <v>11476.01</v>
      </c>
      <c r="F48" s="38" t="str">
        <f t="shared" si="0"/>
        <v>-</v>
      </c>
    </row>
    <row r="49" spans="1:6" ht="12.75">
      <c r="A49" s="34" t="s">
        <v>63</v>
      </c>
      <c r="B49" s="35" t="s">
        <v>31</v>
      </c>
      <c r="C49" s="36" t="s">
        <v>364</v>
      </c>
      <c r="D49" s="37" t="s">
        <v>40</v>
      </c>
      <c r="E49" s="37">
        <v>11476.01</v>
      </c>
      <c r="F49" s="38" t="str">
        <f t="shared" si="0"/>
        <v>-</v>
      </c>
    </row>
    <row r="50" spans="1:6" ht="36.75" customHeight="1">
      <c r="A50" s="34" t="s">
        <v>64</v>
      </c>
      <c r="B50" s="35" t="s">
        <v>31</v>
      </c>
      <c r="C50" s="36" t="s">
        <v>365</v>
      </c>
      <c r="D50" s="37" t="s">
        <v>40</v>
      </c>
      <c r="E50" s="37">
        <v>11476.01</v>
      </c>
      <c r="F50" s="38" t="str">
        <f t="shared" si="0"/>
        <v>-</v>
      </c>
    </row>
    <row r="51" spans="1:6" ht="36.75" customHeight="1">
      <c r="A51" s="34" t="s">
        <v>65</v>
      </c>
      <c r="B51" s="35" t="s">
        <v>31</v>
      </c>
      <c r="C51" s="36" t="s">
        <v>366</v>
      </c>
      <c r="D51" s="37" t="s">
        <v>40</v>
      </c>
      <c r="E51" s="37">
        <v>11476.01</v>
      </c>
      <c r="F51" s="38" t="str">
        <f t="shared" si="0"/>
        <v>-</v>
      </c>
    </row>
    <row r="52" spans="1:6" ht="12.75">
      <c r="A52" s="34" t="s">
        <v>66</v>
      </c>
      <c r="B52" s="35" t="s">
        <v>31</v>
      </c>
      <c r="C52" s="36" t="s">
        <v>67</v>
      </c>
      <c r="D52" s="37">
        <v>10800</v>
      </c>
      <c r="E52" s="37">
        <v>8000</v>
      </c>
      <c r="F52" s="38">
        <f t="shared" si="0"/>
        <v>2800</v>
      </c>
    </row>
    <row r="53" spans="1:6" ht="36.75" customHeight="1">
      <c r="A53" s="34" t="s">
        <v>68</v>
      </c>
      <c r="B53" s="35" t="s">
        <v>31</v>
      </c>
      <c r="C53" s="36" t="s">
        <v>69</v>
      </c>
      <c r="D53" s="37">
        <v>10800</v>
      </c>
      <c r="E53" s="37">
        <v>8000</v>
      </c>
      <c r="F53" s="38">
        <f aca="true" t="shared" si="1" ref="F53:F69">IF(OR(D53="-",IF(E53="-",0,E53)&gt;=IF(D53="-",0,D53)),"-",IF(D53="-",0,D53)-IF(E53="-",0,E53))</f>
        <v>2800</v>
      </c>
    </row>
    <row r="54" spans="1:6" ht="48.75" customHeight="1">
      <c r="A54" s="34" t="s">
        <v>70</v>
      </c>
      <c r="B54" s="35" t="s">
        <v>31</v>
      </c>
      <c r="C54" s="36" t="s">
        <v>71</v>
      </c>
      <c r="D54" s="37">
        <v>10800</v>
      </c>
      <c r="E54" s="37">
        <v>8000</v>
      </c>
      <c r="F54" s="38">
        <f t="shared" si="1"/>
        <v>2800</v>
      </c>
    </row>
    <row r="55" spans="1:6" ht="12.75">
      <c r="A55" s="34" t="s">
        <v>72</v>
      </c>
      <c r="B55" s="35" t="s">
        <v>31</v>
      </c>
      <c r="C55" s="36" t="s">
        <v>367</v>
      </c>
      <c r="D55" s="37">
        <f>D56</f>
        <v>7344200</v>
      </c>
      <c r="E55" s="37">
        <v>7344161.4</v>
      </c>
      <c r="F55" s="38">
        <f t="shared" si="1"/>
        <v>38.59999999962747</v>
      </c>
    </row>
    <row r="56" spans="1:6" ht="36.75" customHeight="1">
      <c r="A56" s="34" t="s">
        <v>73</v>
      </c>
      <c r="B56" s="35" t="s">
        <v>31</v>
      </c>
      <c r="C56" s="36" t="s">
        <v>368</v>
      </c>
      <c r="D56" s="37">
        <v>7344200</v>
      </c>
      <c r="E56" s="37">
        <v>7344161.4</v>
      </c>
      <c r="F56" s="38">
        <f t="shared" si="1"/>
        <v>38.59999999962747</v>
      </c>
    </row>
    <row r="57" spans="1:6" ht="24" customHeight="1">
      <c r="A57" s="34" t="s">
        <v>74</v>
      </c>
      <c r="B57" s="35" t="s">
        <v>31</v>
      </c>
      <c r="C57" s="36" t="s">
        <v>369</v>
      </c>
      <c r="D57" s="37">
        <v>5952400</v>
      </c>
      <c r="E57" s="37">
        <v>5952400</v>
      </c>
      <c r="F57" s="38" t="str">
        <f t="shared" si="1"/>
        <v>-</v>
      </c>
    </row>
    <row r="58" spans="1:6" ht="24" customHeight="1">
      <c r="A58" s="34" t="s">
        <v>75</v>
      </c>
      <c r="B58" s="35" t="s">
        <v>31</v>
      </c>
      <c r="C58" s="36" t="s">
        <v>370</v>
      </c>
      <c r="D58" s="37">
        <v>5952400</v>
      </c>
      <c r="E58" s="37">
        <v>5952400</v>
      </c>
      <c r="F58" s="38" t="str">
        <f t="shared" si="1"/>
        <v>-</v>
      </c>
    </row>
    <row r="59" spans="1:6" ht="24" customHeight="1">
      <c r="A59" s="34" t="s">
        <v>76</v>
      </c>
      <c r="B59" s="35" t="s">
        <v>31</v>
      </c>
      <c r="C59" s="36" t="s">
        <v>371</v>
      </c>
      <c r="D59" s="37">
        <v>5952400</v>
      </c>
      <c r="E59" s="37">
        <v>5952400</v>
      </c>
      <c r="F59" s="38" t="str">
        <f t="shared" si="1"/>
        <v>-</v>
      </c>
    </row>
    <row r="60" spans="1:6" ht="24" customHeight="1">
      <c r="A60" s="34" t="s">
        <v>77</v>
      </c>
      <c r="B60" s="35" t="s">
        <v>31</v>
      </c>
      <c r="C60" s="36" t="s">
        <v>372</v>
      </c>
      <c r="D60" s="37">
        <v>231300</v>
      </c>
      <c r="E60" s="37">
        <v>231300</v>
      </c>
      <c r="F60" s="38" t="str">
        <f t="shared" si="1"/>
        <v>-</v>
      </c>
    </row>
    <row r="61" spans="1:6" ht="36.75" customHeight="1">
      <c r="A61" s="34" t="s">
        <v>78</v>
      </c>
      <c r="B61" s="35" t="s">
        <v>31</v>
      </c>
      <c r="C61" s="36" t="s">
        <v>373</v>
      </c>
      <c r="D61" s="37">
        <v>200</v>
      </c>
      <c r="E61" s="37">
        <v>200</v>
      </c>
      <c r="F61" s="38" t="str">
        <f t="shared" si="1"/>
        <v>-</v>
      </c>
    </row>
    <row r="62" spans="1:6" ht="36.75" customHeight="1">
      <c r="A62" s="34" t="s">
        <v>79</v>
      </c>
      <c r="B62" s="35" t="s">
        <v>31</v>
      </c>
      <c r="C62" s="36" t="s">
        <v>374</v>
      </c>
      <c r="D62" s="37">
        <v>200</v>
      </c>
      <c r="E62" s="37">
        <v>200</v>
      </c>
      <c r="F62" s="38" t="str">
        <f t="shared" si="1"/>
        <v>-</v>
      </c>
    </row>
    <row r="63" spans="1:6" ht="36.75" customHeight="1">
      <c r="A63" s="34" t="s">
        <v>80</v>
      </c>
      <c r="B63" s="35" t="s">
        <v>31</v>
      </c>
      <c r="C63" s="36" t="s">
        <v>375</v>
      </c>
      <c r="D63" s="37">
        <v>231100</v>
      </c>
      <c r="E63" s="37">
        <v>231100</v>
      </c>
      <c r="F63" s="38" t="str">
        <f t="shared" si="1"/>
        <v>-</v>
      </c>
    </row>
    <row r="64" spans="1:6" ht="48.75" customHeight="1">
      <c r="A64" s="34" t="s">
        <v>81</v>
      </c>
      <c r="B64" s="35" t="s">
        <v>31</v>
      </c>
      <c r="C64" s="36" t="s">
        <v>376</v>
      </c>
      <c r="D64" s="37">
        <v>231100</v>
      </c>
      <c r="E64" s="37">
        <v>231100</v>
      </c>
      <c r="F64" s="38" t="str">
        <f t="shared" si="1"/>
        <v>-</v>
      </c>
    </row>
    <row r="65" spans="1:6" ht="12.75">
      <c r="A65" s="34" t="s">
        <v>82</v>
      </c>
      <c r="B65" s="35" t="s">
        <v>31</v>
      </c>
      <c r="C65" s="36" t="s">
        <v>377</v>
      </c>
      <c r="D65" s="37">
        <v>1160500</v>
      </c>
      <c r="E65" s="37">
        <v>1160461.4</v>
      </c>
      <c r="F65" s="38">
        <f t="shared" si="1"/>
        <v>38.60000000009313</v>
      </c>
    </row>
    <row r="66" spans="1:6" ht="61.5" customHeight="1">
      <c r="A66" s="34" t="s">
        <v>83</v>
      </c>
      <c r="B66" s="35" t="s">
        <v>31</v>
      </c>
      <c r="C66" s="36" t="s">
        <v>378</v>
      </c>
      <c r="D66" s="37">
        <v>1062900</v>
      </c>
      <c r="E66" s="37">
        <v>1062873.4</v>
      </c>
      <c r="F66" s="38">
        <f t="shared" si="1"/>
        <v>26.600000000093132</v>
      </c>
    </row>
    <row r="67" spans="1:6" ht="73.5" customHeight="1">
      <c r="A67" s="34" t="s">
        <v>84</v>
      </c>
      <c r="B67" s="35" t="s">
        <v>31</v>
      </c>
      <c r="C67" s="36" t="s">
        <v>379</v>
      </c>
      <c r="D67" s="37">
        <v>1062900</v>
      </c>
      <c r="E67" s="37">
        <v>1062873.4</v>
      </c>
      <c r="F67" s="38">
        <f t="shared" si="1"/>
        <v>26.600000000093132</v>
      </c>
    </row>
    <row r="68" spans="1:6" ht="24" customHeight="1">
      <c r="A68" s="34" t="s">
        <v>85</v>
      </c>
      <c r="B68" s="35" t="s">
        <v>31</v>
      </c>
      <c r="C68" s="36" t="s">
        <v>380</v>
      </c>
      <c r="D68" s="37">
        <v>97600</v>
      </c>
      <c r="E68" s="37">
        <v>97588</v>
      </c>
      <c r="F68" s="38">
        <f t="shared" si="1"/>
        <v>12</v>
      </c>
    </row>
    <row r="69" spans="1:6" ht="24" customHeight="1">
      <c r="A69" s="34" t="s">
        <v>86</v>
      </c>
      <c r="B69" s="35" t="s">
        <v>31</v>
      </c>
      <c r="C69" s="36" t="s">
        <v>381</v>
      </c>
      <c r="D69" s="37">
        <v>97600</v>
      </c>
      <c r="E69" s="37">
        <v>97588</v>
      </c>
      <c r="F69" s="38">
        <f t="shared" si="1"/>
        <v>12</v>
      </c>
    </row>
    <row r="70" spans="1:6" ht="12.75" customHeight="1">
      <c r="A70" s="40"/>
      <c r="B70" s="41"/>
      <c r="C70" s="41"/>
      <c r="D70" s="42"/>
      <c r="E70" s="42"/>
      <c r="F70" s="42"/>
    </row>
  </sheetData>
  <sheetProtection/>
  <mergeCells count="12">
    <mergeCell ref="F11:F17"/>
    <mergeCell ref="E11:E17"/>
    <mergeCell ref="B7:D7"/>
    <mergeCell ref="A10:D10"/>
    <mergeCell ref="B11:B17"/>
    <mergeCell ref="D11:D17"/>
    <mergeCell ref="C11:C17"/>
    <mergeCell ref="A11:A17"/>
    <mergeCell ref="A1:D1"/>
    <mergeCell ref="A4:D4"/>
    <mergeCell ref="A2:D2"/>
    <mergeCell ref="B6:D6"/>
  </mergeCells>
  <conditionalFormatting sqref="F23 F21 F30 F27:F28 F40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9"/>
  <sheetViews>
    <sheetView showGridLines="0" tabSelected="1" zoomScalePageLayoutView="0" workbookViewId="0" topLeftCell="A1">
      <selection activeCell="A13" sqref="A13:A157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34" t="s">
        <v>87</v>
      </c>
      <c r="B2" s="134"/>
      <c r="C2" s="134"/>
      <c r="D2" s="134"/>
      <c r="E2" s="1"/>
      <c r="F2" s="13" t="s">
        <v>88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53" t="s">
        <v>21</v>
      </c>
      <c r="B4" s="145" t="s">
        <v>22</v>
      </c>
      <c r="C4" s="151" t="s">
        <v>89</v>
      </c>
      <c r="D4" s="141" t="s">
        <v>24</v>
      </c>
      <c r="E4" s="156" t="s">
        <v>25</v>
      </c>
      <c r="F4" s="138" t="s">
        <v>26</v>
      </c>
    </row>
    <row r="5" spans="1:6" ht="5.25" customHeight="1">
      <c r="A5" s="154"/>
      <c r="B5" s="146"/>
      <c r="C5" s="152"/>
      <c r="D5" s="142"/>
      <c r="E5" s="157"/>
      <c r="F5" s="139"/>
    </row>
    <row r="6" spans="1:6" ht="9" customHeight="1">
      <c r="A6" s="154"/>
      <c r="B6" s="146"/>
      <c r="C6" s="152"/>
      <c r="D6" s="142"/>
      <c r="E6" s="157"/>
      <c r="F6" s="139"/>
    </row>
    <row r="7" spans="1:6" ht="6" customHeight="1">
      <c r="A7" s="154"/>
      <c r="B7" s="146"/>
      <c r="C7" s="152"/>
      <c r="D7" s="142"/>
      <c r="E7" s="157"/>
      <c r="F7" s="139"/>
    </row>
    <row r="8" spans="1:6" ht="6" customHeight="1">
      <c r="A8" s="154"/>
      <c r="B8" s="146"/>
      <c r="C8" s="152"/>
      <c r="D8" s="142"/>
      <c r="E8" s="157"/>
      <c r="F8" s="139"/>
    </row>
    <row r="9" spans="1:6" ht="10.5" customHeight="1">
      <c r="A9" s="154"/>
      <c r="B9" s="146"/>
      <c r="C9" s="152"/>
      <c r="D9" s="142"/>
      <c r="E9" s="157"/>
      <c r="F9" s="139"/>
    </row>
    <row r="10" spans="1:6" ht="3.75" customHeight="1" hidden="1">
      <c r="A10" s="154"/>
      <c r="B10" s="146"/>
      <c r="C10" s="44"/>
      <c r="D10" s="142"/>
      <c r="E10" s="45"/>
      <c r="F10" s="46"/>
    </row>
    <row r="11" spans="1:6" ht="12.75" customHeight="1" hidden="1">
      <c r="A11" s="155"/>
      <c r="B11" s="147"/>
      <c r="C11" s="47"/>
      <c r="D11" s="143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ht="12.75">
      <c r="A13" s="51" t="s">
        <v>90</v>
      </c>
      <c r="B13" s="52" t="s">
        <v>91</v>
      </c>
      <c r="C13" s="53" t="s">
        <v>92</v>
      </c>
      <c r="D13" s="54">
        <v>9978900</v>
      </c>
      <c r="E13" s="55">
        <v>9726073.83</v>
      </c>
      <c r="F13" s="56">
        <f>IF(OR(D13="-",IF(E13="-",0,E13)&gt;=IF(D13="-",0,D13)),"-",IF(D13="-",0,D13)-IF(E13="-",0,E13))</f>
        <v>252826.16999999993</v>
      </c>
    </row>
    <row r="14" spans="1:6" ht="12.75">
      <c r="A14" s="57" t="s">
        <v>33</v>
      </c>
      <c r="B14" s="58"/>
      <c r="C14" s="59"/>
      <c r="D14" s="60"/>
      <c r="E14" s="61"/>
      <c r="F14" s="62"/>
    </row>
    <row r="15" spans="1:6" ht="24" customHeight="1">
      <c r="A15" s="51" t="s">
        <v>14</v>
      </c>
      <c r="B15" s="52" t="s">
        <v>91</v>
      </c>
      <c r="C15" s="53" t="s">
        <v>93</v>
      </c>
      <c r="D15" s="54">
        <v>9978900</v>
      </c>
      <c r="E15" s="55">
        <v>9726073.83</v>
      </c>
      <c r="F15" s="56">
        <f aca="true" t="shared" si="0" ref="F15:F46">IF(OR(D15="-",IF(E15="-",0,E15)&gt;=IF(D15="-",0,D15)),"-",IF(D15="-",0,D15)-IF(E15="-",0,E15))</f>
        <v>252826.16999999993</v>
      </c>
    </row>
    <row r="16" spans="1:6" ht="12.75">
      <c r="A16" s="24" t="s">
        <v>94</v>
      </c>
      <c r="B16" s="63" t="s">
        <v>91</v>
      </c>
      <c r="C16" s="26" t="s">
        <v>95</v>
      </c>
      <c r="D16" s="27">
        <v>5063600</v>
      </c>
      <c r="E16" s="64">
        <v>4896697.51</v>
      </c>
      <c r="F16" s="65">
        <f t="shared" si="0"/>
        <v>166902.49000000022</v>
      </c>
    </row>
    <row r="17" spans="1:6" ht="48.75" customHeight="1">
      <c r="A17" s="24" t="s">
        <v>96</v>
      </c>
      <c r="B17" s="63" t="s">
        <v>91</v>
      </c>
      <c r="C17" s="26" t="s">
        <v>97</v>
      </c>
      <c r="D17" s="27">
        <v>4479300</v>
      </c>
      <c r="E17" s="64">
        <v>4317300.48</v>
      </c>
      <c r="F17" s="65">
        <f t="shared" si="0"/>
        <v>161999.51999999955</v>
      </c>
    </row>
    <row r="18" spans="1:6" ht="36.75" customHeight="1">
      <c r="A18" s="51" t="s">
        <v>98</v>
      </c>
      <c r="B18" s="52" t="s">
        <v>91</v>
      </c>
      <c r="C18" s="53" t="s">
        <v>99</v>
      </c>
      <c r="D18" s="54">
        <v>4479100</v>
      </c>
      <c r="E18" s="55">
        <v>4317100.48</v>
      </c>
      <c r="F18" s="56">
        <f t="shared" si="0"/>
        <v>161999.51999999955</v>
      </c>
    </row>
    <row r="19" spans="1:6" ht="61.5" customHeight="1">
      <c r="A19" s="51" t="s">
        <v>100</v>
      </c>
      <c r="B19" s="52" t="s">
        <v>91</v>
      </c>
      <c r="C19" s="53" t="s">
        <v>101</v>
      </c>
      <c r="D19" s="54">
        <v>4479100</v>
      </c>
      <c r="E19" s="55">
        <v>4317100.48</v>
      </c>
      <c r="F19" s="56">
        <f t="shared" si="0"/>
        <v>161999.51999999955</v>
      </c>
    </row>
    <row r="20" spans="1:6" ht="98.25" customHeight="1">
      <c r="A20" s="66" t="s">
        <v>102</v>
      </c>
      <c r="B20" s="52" t="s">
        <v>91</v>
      </c>
      <c r="C20" s="53" t="s">
        <v>103</v>
      </c>
      <c r="D20" s="54">
        <v>3559800</v>
      </c>
      <c r="E20" s="55">
        <v>3559799.97</v>
      </c>
      <c r="F20" s="56">
        <f t="shared" si="0"/>
        <v>0.029999999795109034</v>
      </c>
    </row>
    <row r="21" spans="1:6" ht="61.5" customHeight="1">
      <c r="A21" s="24" t="s">
        <v>104</v>
      </c>
      <c r="B21" s="63" t="s">
        <v>91</v>
      </c>
      <c r="C21" s="26" t="s">
        <v>105</v>
      </c>
      <c r="D21" s="27">
        <v>3559800</v>
      </c>
      <c r="E21" s="64">
        <v>3559799.97</v>
      </c>
      <c r="F21" s="65">
        <f t="shared" si="0"/>
        <v>0.029999999795109034</v>
      </c>
    </row>
    <row r="22" spans="1:6" ht="24" customHeight="1">
      <c r="A22" s="24" t="s">
        <v>106</v>
      </c>
      <c r="B22" s="63" t="s">
        <v>91</v>
      </c>
      <c r="C22" s="26" t="s">
        <v>107</v>
      </c>
      <c r="D22" s="27">
        <v>3559800</v>
      </c>
      <c r="E22" s="64">
        <v>3559799.97</v>
      </c>
      <c r="F22" s="65">
        <f t="shared" si="0"/>
        <v>0.029999999795109034</v>
      </c>
    </row>
    <row r="23" spans="1:6" ht="24" customHeight="1">
      <c r="A23" s="24" t="s">
        <v>108</v>
      </c>
      <c r="B23" s="63" t="s">
        <v>91</v>
      </c>
      <c r="C23" s="26" t="s">
        <v>109</v>
      </c>
      <c r="D23" s="27">
        <v>2548076.37</v>
      </c>
      <c r="E23" s="64">
        <v>2548076.37</v>
      </c>
      <c r="F23" s="65" t="str">
        <f t="shared" si="0"/>
        <v>-</v>
      </c>
    </row>
    <row r="24" spans="1:6" ht="36.75" customHeight="1">
      <c r="A24" s="24" t="s">
        <v>110</v>
      </c>
      <c r="B24" s="63" t="s">
        <v>91</v>
      </c>
      <c r="C24" s="26" t="s">
        <v>111</v>
      </c>
      <c r="D24" s="27">
        <v>180982.22</v>
      </c>
      <c r="E24" s="64">
        <v>180982.22</v>
      </c>
      <c r="F24" s="65" t="str">
        <f t="shared" si="0"/>
        <v>-</v>
      </c>
    </row>
    <row r="25" spans="1:6" ht="48.75" customHeight="1">
      <c r="A25" s="24" t="s">
        <v>112</v>
      </c>
      <c r="B25" s="63" t="s">
        <v>91</v>
      </c>
      <c r="C25" s="26" t="s">
        <v>113</v>
      </c>
      <c r="D25" s="27">
        <v>830741.41</v>
      </c>
      <c r="E25" s="64">
        <v>830741.38</v>
      </c>
      <c r="F25" s="65">
        <f t="shared" si="0"/>
        <v>0.030000000027939677</v>
      </c>
    </row>
    <row r="26" spans="1:6" ht="98.25" customHeight="1">
      <c r="A26" s="66" t="s">
        <v>114</v>
      </c>
      <c r="B26" s="52" t="s">
        <v>91</v>
      </c>
      <c r="C26" s="53" t="s">
        <v>115</v>
      </c>
      <c r="D26" s="54">
        <v>919300</v>
      </c>
      <c r="E26" s="55">
        <v>757300.51</v>
      </c>
      <c r="F26" s="56">
        <f t="shared" si="0"/>
        <v>161999.49</v>
      </c>
    </row>
    <row r="27" spans="1:6" ht="24" customHeight="1">
      <c r="A27" s="24" t="s">
        <v>116</v>
      </c>
      <c r="B27" s="63" t="s">
        <v>91</v>
      </c>
      <c r="C27" s="26" t="s">
        <v>117</v>
      </c>
      <c r="D27" s="27">
        <v>919300</v>
      </c>
      <c r="E27" s="64">
        <v>757300.51</v>
      </c>
      <c r="F27" s="65">
        <f t="shared" si="0"/>
        <v>161999.49</v>
      </c>
    </row>
    <row r="28" spans="1:6" ht="36.75" customHeight="1">
      <c r="A28" s="24" t="s">
        <v>118</v>
      </c>
      <c r="B28" s="63" t="s">
        <v>91</v>
      </c>
      <c r="C28" s="26" t="s">
        <v>119</v>
      </c>
      <c r="D28" s="27">
        <v>919300</v>
      </c>
      <c r="E28" s="64">
        <v>757300.51</v>
      </c>
      <c r="F28" s="65">
        <f t="shared" si="0"/>
        <v>161999.49</v>
      </c>
    </row>
    <row r="29" spans="1:6" ht="12.75">
      <c r="A29" s="24" t="s">
        <v>120</v>
      </c>
      <c r="B29" s="63" t="s">
        <v>91</v>
      </c>
      <c r="C29" s="26" t="s">
        <v>121</v>
      </c>
      <c r="D29" s="27">
        <v>919300</v>
      </c>
      <c r="E29" s="64">
        <v>757300.51</v>
      </c>
      <c r="F29" s="65">
        <f t="shared" si="0"/>
        <v>161999.49</v>
      </c>
    </row>
    <row r="30" spans="1:6" ht="36.75" customHeight="1">
      <c r="A30" s="51" t="s">
        <v>122</v>
      </c>
      <c r="B30" s="52" t="s">
        <v>91</v>
      </c>
      <c r="C30" s="53" t="s">
        <v>123</v>
      </c>
      <c r="D30" s="54">
        <v>200</v>
      </c>
      <c r="E30" s="55">
        <v>200</v>
      </c>
      <c r="F30" s="56" t="str">
        <f t="shared" si="0"/>
        <v>-</v>
      </c>
    </row>
    <row r="31" spans="1:6" ht="12.75">
      <c r="A31" s="51" t="s">
        <v>410</v>
      </c>
      <c r="B31" s="52" t="s">
        <v>91</v>
      </c>
      <c r="C31" s="53" t="s">
        <v>124</v>
      </c>
      <c r="D31" s="54">
        <v>200</v>
      </c>
      <c r="E31" s="55">
        <v>200</v>
      </c>
      <c r="F31" s="56" t="str">
        <f t="shared" si="0"/>
        <v>-</v>
      </c>
    </row>
    <row r="32" spans="1:6" ht="135" customHeight="1">
      <c r="A32" s="66" t="s">
        <v>125</v>
      </c>
      <c r="B32" s="52" t="s">
        <v>91</v>
      </c>
      <c r="C32" s="53" t="s">
        <v>126</v>
      </c>
      <c r="D32" s="54">
        <v>200</v>
      </c>
      <c r="E32" s="55">
        <v>200</v>
      </c>
      <c r="F32" s="56" t="str">
        <f t="shared" si="0"/>
        <v>-</v>
      </c>
    </row>
    <row r="33" spans="1:6" ht="24" customHeight="1">
      <c r="A33" s="24" t="s">
        <v>116</v>
      </c>
      <c r="B33" s="63" t="s">
        <v>91</v>
      </c>
      <c r="C33" s="26" t="s">
        <v>127</v>
      </c>
      <c r="D33" s="27">
        <v>200</v>
      </c>
      <c r="E33" s="64">
        <v>200</v>
      </c>
      <c r="F33" s="65" t="str">
        <f t="shared" si="0"/>
        <v>-</v>
      </c>
    </row>
    <row r="34" spans="1:6" ht="36.75" customHeight="1">
      <c r="A34" s="24" t="s">
        <v>118</v>
      </c>
      <c r="B34" s="63" t="s">
        <v>91</v>
      </c>
      <c r="C34" s="26" t="s">
        <v>128</v>
      </c>
      <c r="D34" s="27">
        <v>200</v>
      </c>
      <c r="E34" s="64">
        <v>200</v>
      </c>
      <c r="F34" s="65" t="str">
        <f t="shared" si="0"/>
        <v>-</v>
      </c>
    </row>
    <row r="35" spans="1:6" ht="12.75">
      <c r="A35" s="24" t="s">
        <v>120</v>
      </c>
      <c r="B35" s="63" t="s">
        <v>91</v>
      </c>
      <c r="C35" s="26" t="s">
        <v>129</v>
      </c>
      <c r="D35" s="27">
        <v>200</v>
      </c>
      <c r="E35" s="64">
        <v>200</v>
      </c>
      <c r="F35" s="65" t="str">
        <f t="shared" si="0"/>
        <v>-</v>
      </c>
    </row>
    <row r="36" spans="1:6" ht="12.75">
      <c r="A36" s="24" t="s">
        <v>130</v>
      </c>
      <c r="B36" s="63" t="s">
        <v>91</v>
      </c>
      <c r="C36" s="26" t="s">
        <v>131</v>
      </c>
      <c r="D36" s="27">
        <v>584300</v>
      </c>
      <c r="E36" s="64">
        <v>579397.03</v>
      </c>
      <c r="F36" s="65">
        <f t="shared" si="0"/>
        <v>4902.969999999972</v>
      </c>
    </row>
    <row r="37" spans="1:6" ht="36.75" customHeight="1">
      <c r="A37" s="51" t="s">
        <v>98</v>
      </c>
      <c r="B37" s="52" t="s">
        <v>91</v>
      </c>
      <c r="C37" s="53" t="s">
        <v>132</v>
      </c>
      <c r="D37" s="54">
        <v>13700</v>
      </c>
      <c r="E37" s="55">
        <v>13640</v>
      </c>
      <c r="F37" s="56">
        <f t="shared" si="0"/>
        <v>60</v>
      </c>
    </row>
    <row r="38" spans="1:6" ht="61.5" customHeight="1">
      <c r="A38" s="51" t="s">
        <v>100</v>
      </c>
      <c r="B38" s="52" t="s">
        <v>91</v>
      </c>
      <c r="C38" s="53" t="s">
        <v>133</v>
      </c>
      <c r="D38" s="54">
        <v>13700</v>
      </c>
      <c r="E38" s="55">
        <v>13640</v>
      </c>
      <c r="F38" s="56">
        <f t="shared" si="0"/>
        <v>60</v>
      </c>
    </row>
    <row r="39" spans="1:6" ht="73.5" customHeight="1">
      <c r="A39" s="51" t="s">
        <v>134</v>
      </c>
      <c r="B39" s="52" t="s">
        <v>91</v>
      </c>
      <c r="C39" s="53" t="s">
        <v>135</v>
      </c>
      <c r="D39" s="54">
        <v>13700</v>
      </c>
      <c r="E39" s="55">
        <v>13640</v>
      </c>
      <c r="F39" s="56">
        <f t="shared" si="0"/>
        <v>60</v>
      </c>
    </row>
    <row r="40" spans="1:6" ht="12.75">
      <c r="A40" s="24" t="s">
        <v>136</v>
      </c>
      <c r="B40" s="63" t="s">
        <v>91</v>
      </c>
      <c r="C40" s="26" t="s">
        <v>137</v>
      </c>
      <c r="D40" s="27">
        <v>13700</v>
      </c>
      <c r="E40" s="64">
        <v>13640</v>
      </c>
      <c r="F40" s="65">
        <f t="shared" si="0"/>
        <v>60</v>
      </c>
    </row>
    <row r="41" spans="1:6" ht="12.75">
      <c r="A41" s="24" t="s">
        <v>138</v>
      </c>
      <c r="B41" s="63" t="s">
        <v>91</v>
      </c>
      <c r="C41" s="26" t="s">
        <v>139</v>
      </c>
      <c r="D41" s="27">
        <v>13700</v>
      </c>
      <c r="E41" s="64">
        <v>13640</v>
      </c>
      <c r="F41" s="65">
        <f t="shared" si="0"/>
        <v>60</v>
      </c>
    </row>
    <row r="42" spans="1:6" ht="24" customHeight="1">
      <c r="A42" s="24" t="s">
        <v>140</v>
      </c>
      <c r="B42" s="63" t="s">
        <v>91</v>
      </c>
      <c r="C42" s="26" t="s">
        <v>141</v>
      </c>
      <c r="D42" s="27">
        <v>12800</v>
      </c>
      <c r="E42" s="64">
        <v>12750</v>
      </c>
      <c r="F42" s="65">
        <f t="shared" si="0"/>
        <v>50</v>
      </c>
    </row>
    <row r="43" spans="1:6" ht="12.75">
      <c r="A43" s="24" t="s">
        <v>142</v>
      </c>
      <c r="B43" s="63" t="s">
        <v>91</v>
      </c>
      <c r="C43" s="26" t="s">
        <v>143</v>
      </c>
      <c r="D43" s="27">
        <v>900</v>
      </c>
      <c r="E43" s="64">
        <v>890</v>
      </c>
      <c r="F43" s="65">
        <f t="shared" si="0"/>
        <v>10</v>
      </c>
    </row>
    <row r="44" spans="1:6" ht="36.75" customHeight="1">
      <c r="A44" s="51" t="s">
        <v>144</v>
      </c>
      <c r="B44" s="52" t="s">
        <v>91</v>
      </c>
      <c r="C44" s="53" t="s">
        <v>145</v>
      </c>
      <c r="D44" s="54">
        <v>48600</v>
      </c>
      <c r="E44" s="55">
        <v>45072</v>
      </c>
      <c r="F44" s="56">
        <f t="shared" si="0"/>
        <v>3528</v>
      </c>
    </row>
    <row r="45" spans="1:6" ht="73.5" customHeight="1">
      <c r="A45" s="51" t="s">
        <v>146</v>
      </c>
      <c r="B45" s="52" t="s">
        <v>91</v>
      </c>
      <c r="C45" s="53" t="s">
        <v>147</v>
      </c>
      <c r="D45" s="54">
        <v>32500</v>
      </c>
      <c r="E45" s="55">
        <v>29054</v>
      </c>
      <c r="F45" s="56">
        <f t="shared" si="0"/>
        <v>3446</v>
      </c>
    </row>
    <row r="46" spans="1:6" ht="123.75" customHeight="1">
      <c r="A46" s="66" t="s">
        <v>148</v>
      </c>
      <c r="B46" s="52" t="s">
        <v>91</v>
      </c>
      <c r="C46" s="53" t="s">
        <v>149</v>
      </c>
      <c r="D46" s="54">
        <v>16900</v>
      </c>
      <c r="E46" s="55">
        <v>13454</v>
      </c>
      <c r="F46" s="56">
        <f t="shared" si="0"/>
        <v>3446</v>
      </c>
    </row>
    <row r="47" spans="1:6" ht="24" customHeight="1">
      <c r="A47" s="24" t="s">
        <v>116</v>
      </c>
      <c r="B47" s="63" t="s">
        <v>91</v>
      </c>
      <c r="C47" s="26" t="s">
        <v>150</v>
      </c>
      <c r="D47" s="27">
        <v>16900</v>
      </c>
      <c r="E47" s="64">
        <v>13454</v>
      </c>
      <c r="F47" s="65">
        <f aca="true" t="shared" si="1" ref="F47:F78">IF(OR(D47="-",IF(E47="-",0,E47)&gt;=IF(D47="-",0,D47)),"-",IF(D47="-",0,D47)-IF(E47="-",0,E47))</f>
        <v>3446</v>
      </c>
    </row>
    <row r="48" spans="1:6" ht="36.75" customHeight="1">
      <c r="A48" s="24" t="s">
        <v>118</v>
      </c>
      <c r="B48" s="63" t="s">
        <v>91</v>
      </c>
      <c r="C48" s="26" t="s">
        <v>151</v>
      </c>
      <c r="D48" s="27">
        <v>16900</v>
      </c>
      <c r="E48" s="64">
        <v>13454</v>
      </c>
      <c r="F48" s="65">
        <f t="shared" si="1"/>
        <v>3446</v>
      </c>
    </row>
    <row r="49" spans="1:6" ht="12.75">
      <c r="A49" s="24" t="s">
        <v>120</v>
      </c>
      <c r="B49" s="63" t="s">
        <v>91</v>
      </c>
      <c r="C49" s="26" t="s">
        <v>152</v>
      </c>
      <c r="D49" s="27">
        <v>16900</v>
      </c>
      <c r="E49" s="64">
        <v>13454</v>
      </c>
      <c r="F49" s="65">
        <f t="shared" si="1"/>
        <v>3446</v>
      </c>
    </row>
    <row r="50" spans="1:6" ht="98.25" customHeight="1">
      <c r="A50" s="66" t="s">
        <v>153</v>
      </c>
      <c r="B50" s="52" t="s">
        <v>91</v>
      </c>
      <c r="C50" s="53" t="s">
        <v>154</v>
      </c>
      <c r="D50" s="54">
        <v>15600</v>
      </c>
      <c r="E50" s="55">
        <v>15600</v>
      </c>
      <c r="F50" s="56" t="str">
        <f t="shared" si="1"/>
        <v>-</v>
      </c>
    </row>
    <row r="51" spans="1:6" ht="24" customHeight="1">
      <c r="A51" s="24" t="s">
        <v>116</v>
      </c>
      <c r="B51" s="63" t="s">
        <v>91</v>
      </c>
      <c r="C51" s="26" t="s">
        <v>155</v>
      </c>
      <c r="D51" s="27">
        <v>15600</v>
      </c>
      <c r="E51" s="64">
        <v>15600</v>
      </c>
      <c r="F51" s="65" t="str">
        <f t="shared" si="1"/>
        <v>-</v>
      </c>
    </row>
    <row r="52" spans="1:6" ht="36.75" customHeight="1">
      <c r="A52" s="24" t="s">
        <v>118</v>
      </c>
      <c r="B52" s="63" t="s">
        <v>91</v>
      </c>
      <c r="C52" s="26" t="s">
        <v>156</v>
      </c>
      <c r="D52" s="27">
        <v>15600</v>
      </c>
      <c r="E52" s="64">
        <v>15600</v>
      </c>
      <c r="F52" s="65" t="str">
        <f t="shared" si="1"/>
        <v>-</v>
      </c>
    </row>
    <row r="53" spans="1:6" ht="12.75">
      <c r="A53" s="24" t="s">
        <v>120</v>
      </c>
      <c r="B53" s="63" t="s">
        <v>91</v>
      </c>
      <c r="C53" s="26" t="s">
        <v>157</v>
      </c>
      <c r="D53" s="27">
        <v>15600</v>
      </c>
      <c r="E53" s="64">
        <v>15600</v>
      </c>
      <c r="F53" s="65" t="str">
        <f t="shared" si="1"/>
        <v>-</v>
      </c>
    </row>
    <row r="54" spans="1:6" ht="52.5" customHeight="1">
      <c r="A54" s="51" t="s">
        <v>411</v>
      </c>
      <c r="B54" s="52" t="s">
        <v>91</v>
      </c>
      <c r="C54" s="53" t="s">
        <v>158</v>
      </c>
      <c r="D54" s="54">
        <v>16100</v>
      </c>
      <c r="E54" s="55">
        <v>16018</v>
      </c>
      <c r="F54" s="56">
        <f t="shared" si="1"/>
        <v>82</v>
      </c>
    </row>
    <row r="55" spans="1:6" ht="73.5" customHeight="1">
      <c r="A55" s="51" t="s">
        <v>159</v>
      </c>
      <c r="B55" s="52" t="s">
        <v>91</v>
      </c>
      <c r="C55" s="53" t="s">
        <v>160</v>
      </c>
      <c r="D55" s="54">
        <v>16100</v>
      </c>
      <c r="E55" s="55">
        <v>16018</v>
      </c>
      <c r="F55" s="56">
        <f t="shared" si="1"/>
        <v>82</v>
      </c>
    </row>
    <row r="56" spans="1:6" ht="24" customHeight="1">
      <c r="A56" s="24" t="s">
        <v>116</v>
      </c>
      <c r="B56" s="63" t="s">
        <v>91</v>
      </c>
      <c r="C56" s="26" t="s">
        <v>161</v>
      </c>
      <c r="D56" s="27">
        <v>16100</v>
      </c>
      <c r="E56" s="64">
        <v>16018</v>
      </c>
      <c r="F56" s="65">
        <f t="shared" si="1"/>
        <v>82</v>
      </c>
    </row>
    <row r="57" spans="1:6" ht="36.75" customHeight="1">
      <c r="A57" s="24" t="s">
        <v>118</v>
      </c>
      <c r="B57" s="63" t="s">
        <v>91</v>
      </c>
      <c r="C57" s="26" t="s">
        <v>162</v>
      </c>
      <c r="D57" s="27">
        <v>16100</v>
      </c>
      <c r="E57" s="64">
        <v>16018</v>
      </c>
      <c r="F57" s="65">
        <f t="shared" si="1"/>
        <v>82</v>
      </c>
    </row>
    <row r="58" spans="1:6" ht="12.75">
      <c r="A58" s="24" t="s">
        <v>120</v>
      </c>
      <c r="B58" s="63" t="s">
        <v>91</v>
      </c>
      <c r="C58" s="26" t="s">
        <v>163</v>
      </c>
      <c r="D58" s="27">
        <v>16100</v>
      </c>
      <c r="E58" s="64">
        <v>16018</v>
      </c>
      <c r="F58" s="65">
        <f t="shared" si="1"/>
        <v>82</v>
      </c>
    </row>
    <row r="59" spans="1:6" ht="36.75" customHeight="1">
      <c r="A59" s="51" t="s">
        <v>122</v>
      </c>
      <c r="B59" s="52" t="s">
        <v>91</v>
      </c>
      <c r="C59" s="53" t="s">
        <v>164</v>
      </c>
      <c r="D59" s="54">
        <v>522000</v>
      </c>
      <c r="E59" s="55">
        <v>520685.03</v>
      </c>
      <c r="F59" s="56">
        <f t="shared" si="1"/>
        <v>1314.969999999972</v>
      </c>
    </row>
    <row r="60" spans="1:6" ht="12.75">
      <c r="A60" s="51" t="s">
        <v>410</v>
      </c>
      <c r="B60" s="52" t="s">
        <v>91</v>
      </c>
      <c r="C60" s="53" t="s">
        <v>165</v>
      </c>
      <c r="D60" s="54">
        <v>522000</v>
      </c>
      <c r="E60" s="55">
        <v>520685.03</v>
      </c>
      <c r="F60" s="56">
        <f t="shared" si="1"/>
        <v>1314.969999999972</v>
      </c>
    </row>
    <row r="61" spans="1:6" ht="73.5" customHeight="1">
      <c r="A61" s="51" t="s">
        <v>166</v>
      </c>
      <c r="B61" s="52" t="s">
        <v>91</v>
      </c>
      <c r="C61" s="53" t="s">
        <v>167</v>
      </c>
      <c r="D61" s="54">
        <v>20000</v>
      </c>
      <c r="E61" s="55">
        <v>20000</v>
      </c>
      <c r="F61" s="56" t="str">
        <f t="shared" si="1"/>
        <v>-</v>
      </c>
    </row>
    <row r="62" spans="1:6" ht="12.75">
      <c r="A62" s="24" t="s">
        <v>136</v>
      </c>
      <c r="B62" s="63" t="s">
        <v>91</v>
      </c>
      <c r="C62" s="26" t="s">
        <v>168</v>
      </c>
      <c r="D62" s="27">
        <v>20000</v>
      </c>
      <c r="E62" s="64">
        <v>20000</v>
      </c>
      <c r="F62" s="65" t="str">
        <f t="shared" si="1"/>
        <v>-</v>
      </c>
    </row>
    <row r="63" spans="1:6" ht="12.75">
      <c r="A63" s="24" t="s">
        <v>138</v>
      </c>
      <c r="B63" s="63" t="s">
        <v>91</v>
      </c>
      <c r="C63" s="26" t="s">
        <v>169</v>
      </c>
      <c r="D63" s="27">
        <v>20000</v>
      </c>
      <c r="E63" s="64">
        <v>20000</v>
      </c>
      <c r="F63" s="65" t="str">
        <f t="shared" si="1"/>
        <v>-</v>
      </c>
    </row>
    <row r="64" spans="1:6" ht="12.75">
      <c r="A64" s="24" t="s">
        <v>170</v>
      </c>
      <c r="B64" s="63" t="s">
        <v>91</v>
      </c>
      <c r="C64" s="26" t="s">
        <v>171</v>
      </c>
      <c r="D64" s="27">
        <v>20000</v>
      </c>
      <c r="E64" s="64">
        <v>20000</v>
      </c>
      <c r="F64" s="65" t="str">
        <f t="shared" si="1"/>
        <v>-</v>
      </c>
    </row>
    <row r="65" spans="1:6" ht="61.5" customHeight="1">
      <c r="A65" s="51" t="s">
        <v>172</v>
      </c>
      <c r="B65" s="52" t="s">
        <v>91</v>
      </c>
      <c r="C65" s="53" t="s">
        <v>173</v>
      </c>
      <c r="D65" s="54">
        <v>502000</v>
      </c>
      <c r="E65" s="55">
        <v>500685.03</v>
      </c>
      <c r="F65" s="56">
        <f t="shared" si="1"/>
        <v>1314.969999999972</v>
      </c>
    </row>
    <row r="66" spans="1:6" ht="12.75">
      <c r="A66" s="24" t="s">
        <v>136</v>
      </c>
      <c r="B66" s="63" t="s">
        <v>91</v>
      </c>
      <c r="C66" s="26" t="s">
        <v>174</v>
      </c>
      <c r="D66" s="27">
        <v>502000</v>
      </c>
      <c r="E66" s="64">
        <v>500685.03</v>
      </c>
      <c r="F66" s="65">
        <f t="shared" si="1"/>
        <v>1314.969999999972</v>
      </c>
    </row>
    <row r="67" spans="1:6" ht="12.75">
      <c r="A67" s="24" t="s">
        <v>138</v>
      </c>
      <c r="B67" s="63" t="s">
        <v>91</v>
      </c>
      <c r="C67" s="26" t="s">
        <v>175</v>
      </c>
      <c r="D67" s="27">
        <v>502000</v>
      </c>
      <c r="E67" s="64">
        <v>500685.03</v>
      </c>
      <c r="F67" s="65">
        <f t="shared" si="1"/>
        <v>1314.969999999972</v>
      </c>
    </row>
    <row r="68" spans="1:6" ht="24" customHeight="1">
      <c r="A68" s="24" t="s">
        <v>140</v>
      </c>
      <c r="B68" s="63" t="s">
        <v>91</v>
      </c>
      <c r="C68" s="26" t="s">
        <v>176</v>
      </c>
      <c r="D68" s="27">
        <v>478493</v>
      </c>
      <c r="E68" s="64">
        <v>478478.56</v>
      </c>
      <c r="F68" s="65">
        <f t="shared" si="1"/>
        <v>14.440000000002328</v>
      </c>
    </row>
    <row r="69" spans="1:6" ht="12.75">
      <c r="A69" s="24" t="s">
        <v>142</v>
      </c>
      <c r="B69" s="63" t="s">
        <v>91</v>
      </c>
      <c r="C69" s="26" t="s">
        <v>177</v>
      </c>
      <c r="D69" s="27">
        <v>3507</v>
      </c>
      <c r="E69" s="64">
        <v>2206.47</v>
      </c>
      <c r="F69" s="65">
        <f t="shared" si="1"/>
        <v>1300.5300000000002</v>
      </c>
    </row>
    <row r="70" spans="1:6" ht="12.75">
      <c r="A70" s="24" t="s">
        <v>170</v>
      </c>
      <c r="B70" s="63" t="s">
        <v>91</v>
      </c>
      <c r="C70" s="26" t="s">
        <v>178</v>
      </c>
      <c r="D70" s="27">
        <v>20000</v>
      </c>
      <c r="E70" s="64">
        <v>20000</v>
      </c>
      <c r="F70" s="65" t="str">
        <f t="shared" si="1"/>
        <v>-</v>
      </c>
    </row>
    <row r="71" spans="1:6" ht="15" customHeight="1">
      <c r="A71" s="24" t="s">
        <v>179</v>
      </c>
      <c r="B71" s="63" t="s">
        <v>91</v>
      </c>
      <c r="C71" s="26" t="s">
        <v>180</v>
      </c>
      <c r="D71" s="64">
        <v>231100</v>
      </c>
      <c r="E71" s="64">
        <v>231100</v>
      </c>
      <c r="F71" s="65" t="str">
        <f t="shared" si="1"/>
        <v>-</v>
      </c>
    </row>
    <row r="72" spans="1:6" ht="21.75" customHeight="1">
      <c r="A72" s="24" t="s">
        <v>181</v>
      </c>
      <c r="B72" s="63" t="s">
        <v>91</v>
      </c>
      <c r="C72" s="26" t="s">
        <v>182</v>
      </c>
      <c r="D72" s="64">
        <v>231100</v>
      </c>
      <c r="E72" s="64">
        <v>231100</v>
      </c>
      <c r="F72" s="65" t="str">
        <f t="shared" si="1"/>
        <v>-</v>
      </c>
    </row>
    <row r="73" spans="1:6" ht="36.75" customHeight="1">
      <c r="A73" s="51" t="s">
        <v>122</v>
      </c>
      <c r="B73" s="52" t="s">
        <v>91</v>
      </c>
      <c r="C73" s="53" t="s">
        <v>183</v>
      </c>
      <c r="D73" s="55">
        <v>231100</v>
      </c>
      <c r="E73" s="55">
        <v>231100</v>
      </c>
      <c r="F73" s="56" t="str">
        <f t="shared" si="1"/>
        <v>-</v>
      </c>
    </row>
    <row r="74" spans="1:6" ht="12.75">
      <c r="A74" s="51" t="s">
        <v>410</v>
      </c>
      <c r="B74" s="52" t="s">
        <v>91</v>
      </c>
      <c r="C74" s="53" t="s">
        <v>184</v>
      </c>
      <c r="D74" s="55">
        <v>231100</v>
      </c>
      <c r="E74" s="55">
        <v>231100</v>
      </c>
      <c r="F74" s="56" t="str">
        <f t="shared" si="1"/>
        <v>-</v>
      </c>
    </row>
    <row r="75" spans="1:6" ht="73.5" customHeight="1">
      <c r="A75" s="51" t="s">
        <v>185</v>
      </c>
      <c r="B75" s="52" t="s">
        <v>91</v>
      </c>
      <c r="C75" s="53" t="s">
        <v>186</v>
      </c>
      <c r="D75" s="55">
        <v>231100</v>
      </c>
      <c r="E75" s="55">
        <v>231100</v>
      </c>
      <c r="F75" s="56" t="str">
        <f t="shared" si="1"/>
        <v>-</v>
      </c>
    </row>
    <row r="76" spans="1:6" ht="61.5" customHeight="1">
      <c r="A76" s="24" t="s">
        <v>104</v>
      </c>
      <c r="B76" s="63" t="s">
        <v>91</v>
      </c>
      <c r="C76" s="26" t="s">
        <v>187</v>
      </c>
      <c r="D76" s="27">
        <v>219069.43</v>
      </c>
      <c r="E76" s="64">
        <v>219069.43</v>
      </c>
      <c r="F76" s="65" t="str">
        <f t="shared" si="1"/>
        <v>-</v>
      </c>
    </row>
    <row r="77" spans="1:6" ht="24" customHeight="1">
      <c r="A77" s="24" t="s">
        <v>106</v>
      </c>
      <c r="B77" s="63" t="s">
        <v>91</v>
      </c>
      <c r="C77" s="26" t="s">
        <v>188</v>
      </c>
      <c r="D77" s="27">
        <v>219069.43</v>
      </c>
      <c r="E77" s="64">
        <v>219069.43</v>
      </c>
      <c r="F77" s="65" t="str">
        <f t="shared" si="1"/>
        <v>-</v>
      </c>
    </row>
    <row r="78" spans="1:6" ht="24" customHeight="1">
      <c r="A78" s="24" t="s">
        <v>108</v>
      </c>
      <c r="B78" s="63" t="s">
        <v>91</v>
      </c>
      <c r="C78" s="26" t="s">
        <v>189</v>
      </c>
      <c r="D78" s="27">
        <v>169245.53</v>
      </c>
      <c r="E78" s="64">
        <v>169245.53</v>
      </c>
      <c r="F78" s="65" t="str">
        <f t="shared" si="1"/>
        <v>-</v>
      </c>
    </row>
    <row r="79" spans="1:6" ht="48.75" customHeight="1">
      <c r="A79" s="24" t="s">
        <v>112</v>
      </c>
      <c r="B79" s="63" t="s">
        <v>91</v>
      </c>
      <c r="C79" s="26" t="s">
        <v>190</v>
      </c>
      <c r="D79" s="27">
        <v>49823.9</v>
      </c>
      <c r="E79" s="64">
        <v>49823.9</v>
      </c>
      <c r="F79" s="65" t="str">
        <f aca="true" t="shared" si="2" ref="F79:F110">IF(OR(D79="-",IF(E79="-",0,E79)&gt;=IF(D79="-",0,D79)),"-",IF(D79="-",0,D79)-IF(E79="-",0,E79))</f>
        <v>-</v>
      </c>
    </row>
    <row r="80" spans="1:6" ht="24" customHeight="1">
      <c r="A80" s="24" t="s">
        <v>116</v>
      </c>
      <c r="B80" s="63" t="s">
        <v>91</v>
      </c>
      <c r="C80" s="26" t="s">
        <v>191</v>
      </c>
      <c r="D80" s="64">
        <v>12030.57</v>
      </c>
      <c r="E80" s="64">
        <v>12030.57</v>
      </c>
      <c r="F80" s="65" t="str">
        <f t="shared" si="2"/>
        <v>-</v>
      </c>
    </row>
    <row r="81" spans="1:6" ht="36.75" customHeight="1">
      <c r="A81" s="24" t="s">
        <v>118</v>
      </c>
      <c r="B81" s="63" t="s">
        <v>91</v>
      </c>
      <c r="C81" s="26" t="s">
        <v>192</v>
      </c>
      <c r="D81" s="64">
        <v>12030.57</v>
      </c>
      <c r="E81" s="64">
        <v>12030.57</v>
      </c>
      <c r="F81" s="65" t="str">
        <f t="shared" si="2"/>
        <v>-</v>
      </c>
    </row>
    <row r="82" spans="1:6" ht="12.75">
      <c r="A82" s="24" t="s">
        <v>120</v>
      </c>
      <c r="B82" s="63" t="s">
        <v>91</v>
      </c>
      <c r="C82" s="26" t="s">
        <v>193</v>
      </c>
      <c r="D82" s="64">
        <v>12030.57</v>
      </c>
      <c r="E82" s="64">
        <v>12030.57</v>
      </c>
      <c r="F82" s="65" t="str">
        <f t="shared" si="2"/>
        <v>-</v>
      </c>
    </row>
    <row r="83" spans="1:6" ht="24" customHeight="1">
      <c r="A83" s="24" t="s">
        <v>194</v>
      </c>
      <c r="B83" s="63" t="s">
        <v>91</v>
      </c>
      <c r="C83" s="26" t="s">
        <v>195</v>
      </c>
      <c r="D83" s="27">
        <v>41500</v>
      </c>
      <c r="E83" s="64">
        <v>28503.28</v>
      </c>
      <c r="F83" s="65">
        <f t="shared" si="2"/>
        <v>12996.720000000001</v>
      </c>
    </row>
    <row r="84" spans="1:6" ht="12.75">
      <c r="A84" s="24" t="s">
        <v>196</v>
      </c>
      <c r="B84" s="63" t="s">
        <v>91</v>
      </c>
      <c r="C84" s="26" t="s">
        <v>197</v>
      </c>
      <c r="D84" s="27">
        <v>41500</v>
      </c>
      <c r="E84" s="64">
        <v>28503.28</v>
      </c>
      <c r="F84" s="65">
        <f t="shared" si="2"/>
        <v>12996.720000000001</v>
      </c>
    </row>
    <row r="85" spans="1:6" ht="73.5" customHeight="1">
      <c r="A85" s="51" t="s">
        <v>198</v>
      </c>
      <c r="B85" s="52" t="s">
        <v>91</v>
      </c>
      <c r="C85" s="53" t="s">
        <v>199</v>
      </c>
      <c r="D85" s="54">
        <v>41500</v>
      </c>
      <c r="E85" s="55">
        <v>28503.28</v>
      </c>
      <c r="F85" s="56">
        <f t="shared" si="2"/>
        <v>12996.720000000001</v>
      </c>
    </row>
    <row r="86" spans="1:6" ht="85.5" customHeight="1">
      <c r="A86" s="66" t="s">
        <v>200</v>
      </c>
      <c r="B86" s="52" t="s">
        <v>91</v>
      </c>
      <c r="C86" s="53" t="s">
        <v>201</v>
      </c>
      <c r="D86" s="54">
        <v>41500</v>
      </c>
      <c r="E86" s="55">
        <v>28503.28</v>
      </c>
      <c r="F86" s="56">
        <f t="shared" si="2"/>
        <v>12996.720000000001</v>
      </c>
    </row>
    <row r="87" spans="1:6" ht="123" customHeight="1">
      <c r="A87" s="66" t="s">
        <v>202</v>
      </c>
      <c r="B87" s="52" t="s">
        <v>91</v>
      </c>
      <c r="C87" s="53" t="s">
        <v>203</v>
      </c>
      <c r="D87" s="54">
        <v>41500</v>
      </c>
      <c r="E87" s="55">
        <v>28503.28</v>
      </c>
      <c r="F87" s="56">
        <f t="shared" si="2"/>
        <v>12996.720000000001</v>
      </c>
    </row>
    <row r="88" spans="1:6" ht="24" customHeight="1">
      <c r="A88" s="24" t="s">
        <v>116</v>
      </c>
      <c r="B88" s="63" t="s">
        <v>91</v>
      </c>
      <c r="C88" s="26" t="s">
        <v>204</v>
      </c>
      <c r="D88" s="27">
        <v>41500</v>
      </c>
      <c r="E88" s="64">
        <v>28503.28</v>
      </c>
      <c r="F88" s="65">
        <f t="shared" si="2"/>
        <v>12996.720000000001</v>
      </c>
    </row>
    <row r="89" spans="1:6" ht="36.75" customHeight="1">
      <c r="A89" s="24" t="s">
        <v>118</v>
      </c>
      <c r="B89" s="63" t="s">
        <v>91</v>
      </c>
      <c r="C89" s="26" t="s">
        <v>205</v>
      </c>
      <c r="D89" s="27">
        <v>41500</v>
      </c>
      <c r="E89" s="64">
        <v>28503.28</v>
      </c>
      <c r="F89" s="65">
        <f t="shared" si="2"/>
        <v>12996.720000000001</v>
      </c>
    </row>
    <row r="90" spans="1:6" ht="12.75">
      <c r="A90" s="24" t="s">
        <v>120</v>
      </c>
      <c r="B90" s="63" t="s">
        <v>91</v>
      </c>
      <c r="C90" s="26" t="s">
        <v>206</v>
      </c>
      <c r="D90" s="27">
        <v>41500</v>
      </c>
      <c r="E90" s="64">
        <v>28503.28</v>
      </c>
      <c r="F90" s="65">
        <f t="shared" si="2"/>
        <v>12996.720000000001</v>
      </c>
    </row>
    <row r="91" spans="1:6" ht="12.75">
      <c r="A91" s="24" t="s">
        <v>207</v>
      </c>
      <c r="B91" s="63" t="s">
        <v>91</v>
      </c>
      <c r="C91" s="26" t="s">
        <v>208</v>
      </c>
      <c r="D91" s="27">
        <v>834300</v>
      </c>
      <c r="E91" s="64">
        <v>828285.37</v>
      </c>
      <c r="F91" s="65">
        <f t="shared" si="2"/>
        <v>6014.630000000005</v>
      </c>
    </row>
    <row r="92" spans="1:6" ht="12.75">
      <c r="A92" s="24" t="s">
        <v>209</v>
      </c>
      <c r="B92" s="63" t="s">
        <v>91</v>
      </c>
      <c r="C92" s="26" t="s">
        <v>210</v>
      </c>
      <c r="D92" s="27">
        <v>807200</v>
      </c>
      <c r="E92" s="64">
        <v>807192.4</v>
      </c>
      <c r="F92" s="65">
        <f t="shared" si="2"/>
        <v>7.599999999976717</v>
      </c>
    </row>
    <row r="93" spans="1:6" ht="36.75" customHeight="1">
      <c r="A93" s="51" t="s">
        <v>211</v>
      </c>
      <c r="B93" s="52" t="s">
        <v>91</v>
      </c>
      <c r="C93" s="53" t="s">
        <v>212</v>
      </c>
      <c r="D93" s="54">
        <v>807200</v>
      </c>
      <c r="E93" s="55">
        <v>807192.4</v>
      </c>
      <c r="F93" s="56">
        <f t="shared" si="2"/>
        <v>7.599999999976717</v>
      </c>
    </row>
    <row r="94" spans="1:6" ht="61.5" customHeight="1">
      <c r="A94" s="51" t="s">
        <v>213</v>
      </c>
      <c r="B94" s="52" t="s">
        <v>91</v>
      </c>
      <c r="C94" s="53" t="s">
        <v>214</v>
      </c>
      <c r="D94" s="54">
        <v>659159</v>
      </c>
      <c r="E94" s="55">
        <v>659151.4</v>
      </c>
      <c r="F94" s="56">
        <f t="shared" si="2"/>
        <v>7.599999999976717</v>
      </c>
    </row>
    <row r="95" spans="1:6" ht="98.25" customHeight="1">
      <c r="A95" s="66" t="s">
        <v>215</v>
      </c>
      <c r="B95" s="52" t="s">
        <v>91</v>
      </c>
      <c r="C95" s="53" t="s">
        <v>216</v>
      </c>
      <c r="D95" s="54">
        <v>659159</v>
      </c>
      <c r="E95" s="55">
        <v>659151.4</v>
      </c>
      <c r="F95" s="56">
        <f t="shared" si="2"/>
        <v>7.599999999976717</v>
      </c>
    </row>
    <row r="96" spans="1:6" ht="24" customHeight="1">
      <c r="A96" s="24" t="s">
        <v>116</v>
      </c>
      <c r="B96" s="63" t="s">
        <v>91</v>
      </c>
      <c r="C96" s="26" t="s">
        <v>217</v>
      </c>
      <c r="D96" s="27">
        <v>659159</v>
      </c>
      <c r="E96" s="64">
        <v>659151.4</v>
      </c>
      <c r="F96" s="65">
        <f t="shared" si="2"/>
        <v>7.599999999976717</v>
      </c>
    </row>
    <row r="97" spans="1:6" ht="36.75" customHeight="1">
      <c r="A97" s="24" t="s">
        <v>118</v>
      </c>
      <c r="B97" s="63" t="s">
        <v>91</v>
      </c>
      <c r="C97" s="26" t="s">
        <v>218</v>
      </c>
      <c r="D97" s="27">
        <v>659159</v>
      </c>
      <c r="E97" s="64">
        <v>659151.4</v>
      </c>
      <c r="F97" s="65">
        <f t="shared" si="2"/>
        <v>7.599999999976717</v>
      </c>
    </row>
    <row r="98" spans="1:6" ht="12.75">
      <c r="A98" s="24" t="s">
        <v>120</v>
      </c>
      <c r="B98" s="63" t="s">
        <v>91</v>
      </c>
      <c r="C98" s="26" t="s">
        <v>219</v>
      </c>
      <c r="D98" s="27">
        <v>659159</v>
      </c>
      <c r="E98" s="64">
        <v>659151.4</v>
      </c>
      <c r="F98" s="65">
        <f t="shared" si="2"/>
        <v>7.599999999976717</v>
      </c>
    </row>
    <row r="99" spans="1:6" ht="73.5" customHeight="1">
      <c r="A99" s="51" t="s">
        <v>220</v>
      </c>
      <c r="B99" s="52" t="s">
        <v>91</v>
      </c>
      <c r="C99" s="53" t="s">
        <v>221</v>
      </c>
      <c r="D99" s="54">
        <v>148041</v>
      </c>
      <c r="E99" s="55">
        <v>148041</v>
      </c>
      <c r="F99" s="56" t="str">
        <f t="shared" si="2"/>
        <v>-</v>
      </c>
    </row>
    <row r="100" spans="1:6" ht="85.5" customHeight="1">
      <c r="A100" s="51" t="s">
        <v>222</v>
      </c>
      <c r="B100" s="52" t="s">
        <v>91</v>
      </c>
      <c r="C100" s="53" t="s">
        <v>223</v>
      </c>
      <c r="D100" s="54">
        <v>148041</v>
      </c>
      <c r="E100" s="55">
        <v>148041</v>
      </c>
      <c r="F100" s="56" t="str">
        <f t="shared" si="2"/>
        <v>-</v>
      </c>
    </row>
    <row r="101" spans="1:6" ht="24" customHeight="1">
      <c r="A101" s="24" t="s">
        <v>116</v>
      </c>
      <c r="B101" s="63" t="s">
        <v>91</v>
      </c>
      <c r="C101" s="26" t="s">
        <v>224</v>
      </c>
      <c r="D101" s="27">
        <v>148041</v>
      </c>
      <c r="E101" s="64">
        <v>148041</v>
      </c>
      <c r="F101" s="65" t="str">
        <f t="shared" si="2"/>
        <v>-</v>
      </c>
    </row>
    <row r="102" spans="1:6" ht="36.75" customHeight="1">
      <c r="A102" s="24" t="s">
        <v>118</v>
      </c>
      <c r="B102" s="63" t="s">
        <v>91</v>
      </c>
      <c r="C102" s="26" t="s">
        <v>225</v>
      </c>
      <c r="D102" s="27">
        <v>148041</v>
      </c>
      <c r="E102" s="64">
        <v>148041</v>
      </c>
      <c r="F102" s="65" t="str">
        <f t="shared" si="2"/>
        <v>-</v>
      </c>
    </row>
    <row r="103" spans="1:6" ht="12.75">
      <c r="A103" s="24" t="s">
        <v>120</v>
      </c>
      <c r="B103" s="63" t="s">
        <v>91</v>
      </c>
      <c r="C103" s="26" t="s">
        <v>226</v>
      </c>
      <c r="D103" s="27">
        <v>148041</v>
      </c>
      <c r="E103" s="64">
        <v>148041</v>
      </c>
      <c r="F103" s="65" t="str">
        <f t="shared" si="2"/>
        <v>-</v>
      </c>
    </row>
    <row r="104" spans="1:6" ht="24" customHeight="1">
      <c r="A104" s="24" t="s">
        <v>227</v>
      </c>
      <c r="B104" s="63" t="s">
        <v>91</v>
      </c>
      <c r="C104" s="26" t="s">
        <v>228</v>
      </c>
      <c r="D104" s="27">
        <v>27100</v>
      </c>
      <c r="E104" s="64">
        <v>21092.97</v>
      </c>
      <c r="F104" s="65">
        <f t="shared" si="2"/>
        <v>6007.029999999999</v>
      </c>
    </row>
    <row r="105" spans="1:6" ht="36.75" customHeight="1">
      <c r="A105" s="51" t="s">
        <v>122</v>
      </c>
      <c r="B105" s="52" t="s">
        <v>91</v>
      </c>
      <c r="C105" s="53" t="s">
        <v>229</v>
      </c>
      <c r="D105" s="54">
        <v>27100</v>
      </c>
      <c r="E105" s="55">
        <v>21092.97</v>
      </c>
      <c r="F105" s="56">
        <f t="shared" si="2"/>
        <v>6007.029999999999</v>
      </c>
    </row>
    <row r="106" spans="1:6" ht="12.75">
      <c r="A106" s="51" t="s">
        <v>410</v>
      </c>
      <c r="B106" s="52" t="s">
        <v>91</v>
      </c>
      <c r="C106" s="53" t="s">
        <v>230</v>
      </c>
      <c r="D106" s="54">
        <v>27100</v>
      </c>
      <c r="E106" s="55">
        <v>21092.97</v>
      </c>
      <c r="F106" s="56">
        <f t="shared" si="2"/>
        <v>6007.029999999999</v>
      </c>
    </row>
    <row r="107" spans="1:6" ht="85.5" customHeight="1">
      <c r="A107" s="66" t="s">
        <v>231</v>
      </c>
      <c r="B107" s="52" t="s">
        <v>91</v>
      </c>
      <c r="C107" s="53" t="s">
        <v>232</v>
      </c>
      <c r="D107" s="54">
        <v>27100</v>
      </c>
      <c r="E107" s="55">
        <v>21092.97</v>
      </c>
      <c r="F107" s="56">
        <f t="shared" si="2"/>
        <v>6007.029999999999</v>
      </c>
    </row>
    <row r="108" spans="1:6" ht="24" customHeight="1">
      <c r="A108" s="24" t="s">
        <v>116</v>
      </c>
      <c r="B108" s="63" t="s">
        <v>91</v>
      </c>
      <c r="C108" s="26" t="s">
        <v>233</v>
      </c>
      <c r="D108" s="27">
        <v>27100</v>
      </c>
      <c r="E108" s="64">
        <v>21092.97</v>
      </c>
      <c r="F108" s="65">
        <f t="shared" si="2"/>
        <v>6007.029999999999</v>
      </c>
    </row>
    <row r="109" spans="1:6" ht="36.75" customHeight="1">
      <c r="A109" s="24" t="s">
        <v>118</v>
      </c>
      <c r="B109" s="63" t="s">
        <v>91</v>
      </c>
      <c r="C109" s="26" t="s">
        <v>234</v>
      </c>
      <c r="D109" s="27">
        <v>27100</v>
      </c>
      <c r="E109" s="64">
        <v>21092.97</v>
      </c>
      <c r="F109" s="65">
        <f t="shared" si="2"/>
        <v>6007.029999999999</v>
      </c>
    </row>
    <row r="110" spans="1:6" ht="12.75">
      <c r="A110" s="24" t="s">
        <v>120</v>
      </c>
      <c r="B110" s="63" t="s">
        <v>91</v>
      </c>
      <c r="C110" s="26" t="s">
        <v>235</v>
      </c>
      <c r="D110" s="27">
        <v>27100</v>
      </c>
      <c r="E110" s="64">
        <v>21092.97</v>
      </c>
      <c r="F110" s="65">
        <f t="shared" si="2"/>
        <v>6007.029999999999</v>
      </c>
    </row>
    <row r="111" spans="1:6" ht="12.75">
      <c r="A111" s="24" t="s">
        <v>236</v>
      </c>
      <c r="B111" s="63" t="s">
        <v>91</v>
      </c>
      <c r="C111" s="26" t="s">
        <v>237</v>
      </c>
      <c r="D111" s="27">
        <v>1546000</v>
      </c>
      <c r="E111" s="64">
        <v>1479164.67</v>
      </c>
      <c r="F111" s="65">
        <f aca="true" t="shared" si="3" ref="F111:F142">IF(OR(D111="-",IF(E111="-",0,E111)&gt;=IF(D111="-",0,D111)),"-",IF(D111="-",0,D111)-IF(E111="-",0,E111))</f>
        <v>66835.33000000007</v>
      </c>
    </row>
    <row r="112" spans="1:6" ht="12.75">
      <c r="A112" s="24" t="s">
        <v>238</v>
      </c>
      <c r="B112" s="63" t="s">
        <v>91</v>
      </c>
      <c r="C112" s="26" t="s">
        <v>239</v>
      </c>
      <c r="D112" s="27">
        <v>216200</v>
      </c>
      <c r="E112" s="64">
        <v>216181</v>
      </c>
      <c r="F112" s="65">
        <f t="shared" si="3"/>
        <v>19</v>
      </c>
    </row>
    <row r="113" spans="1:6" ht="36.75" customHeight="1">
      <c r="A113" s="51" t="s">
        <v>240</v>
      </c>
      <c r="B113" s="52" t="s">
        <v>91</v>
      </c>
      <c r="C113" s="53" t="s">
        <v>241</v>
      </c>
      <c r="D113" s="54">
        <v>216200</v>
      </c>
      <c r="E113" s="55">
        <v>216181</v>
      </c>
      <c r="F113" s="56">
        <f t="shared" si="3"/>
        <v>19</v>
      </c>
    </row>
    <row r="114" spans="1:6" ht="73.5" customHeight="1">
      <c r="A114" s="51" t="s">
        <v>242</v>
      </c>
      <c r="B114" s="52" t="s">
        <v>91</v>
      </c>
      <c r="C114" s="53" t="s">
        <v>243</v>
      </c>
      <c r="D114" s="54">
        <v>216200</v>
      </c>
      <c r="E114" s="55">
        <v>216181</v>
      </c>
      <c r="F114" s="56">
        <f t="shared" si="3"/>
        <v>19</v>
      </c>
    </row>
    <row r="115" spans="1:6" ht="98.25" customHeight="1">
      <c r="A115" s="66" t="s">
        <v>244</v>
      </c>
      <c r="B115" s="52" t="s">
        <v>91</v>
      </c>
      <c r="C115" s="53" t="s">
        <v>245</v>
      </c>
      <c r="D115" s="54">
        <v>216200</v>
      </c>
      <c r="E115" s="55">
        <v>216181</v>
      </c>
      <c r="F115" s="56">
        <f t="shared" si="3"/>
        <v>19</v>
      </c>
    </row>
    <row r="116" spans="1:6" ht="24" customHeight="1">
      <c r="A116" s="24" t="s">
        <v>116</v>
      </c>
      <c r="B116" s="63" t="s">
        <v>91</v>
      </c>
      <c r="C116" s="26" t="s">
        <v>246</v>
      </c>
      <c r="D116" s="27">
        <v>216200</v>
      </c>
      <c r="E116" s="64">
        <v>216181</v>
      </c>
      <c r="F116" s="65">
        <f t="shared" si="3"/>
        <v>19</v>
      </c>
    </row>
    <row r="117" spans="1:6" ht="36.75" customHeight="1">
      <c r="A117" s="24" t="s">
        <v>118</v>
      </c>
      <c r="B117" s="63" t="s">
        <v>91</v>
      </c>
      <c r="C117" s="26" t="s">
        <v>247</v>
      </c>
      <c r="D117" s="27">
        <v>216200</v>
      </c>
      <c r="E117" s="64">
        <v>216181</v>
      </c>
      <c r="F117" s="65">
        <f t="shared" si="3"/>
        <v>19</v>
      </c>
    </row>
    <row r="118" spans="1:6" ht="12.75">
      <c r="A118" s="24" t="s">
        <v>120</v>
      </c>
      <c r="B118" s="63" t="s">
        <v>91</v>
      </c>
      <c r="C118" s="26" t="s">
        <v>248</v>
      </c>
      <c r="D118" s="27">
        <v>216200</v>
      </c>
      <c r="E118" s="64">
        <v>216181</v>
      </c>
      <c r="F118" s="65">
        <f t="shared" si="3"/>
        <v>19</v>
      </c>
    </row>
    <row r="119" spans="1:6" ht="12.75">
      <c r="A119" s="24" t="s">
        <v>249</v>
      </c>
      <c r="B119" s="63" t="s">
        <v>91</v>
      </c>
      <c r="C119" s="26" t="s">
        <v>250</v>
      </c>
      <c r="D119" s="27">
        <v>1329800</v>
      </c>
      <c r="E119" s="64">
        <v>1262983.67</v>
      </c>
      <c r="F119" s="65">
        <f t="shared" si="3"/>
        <v>66816.33000000007</v>
      </c>
    </row>
    <row r="120" spans="1:6" ht="36.75" customHeight="1">
      <c r="A120" s="51" t="s">
        <v>240</v>
      </c>
      <c r="B120" s="52" t="s">
        <v>91</v>
      </c>
      <c r="C120" s="53" t="s">
        <v>251</v>
      </c>
      <c r="D120" s="54">
        <v>1329800</v>
      </c>
      <c r="E120" s="55">
        <v>1262983.67</v>
      </c>
      <c r="F120" s="56">
        <f t="shared" si="3"/>
        <v>66816.33000000007</v>
      </c>
    </row>
    <row r="121" spans="1:6" ht="61.5" customHeight="1">
      <c r="A121" s="51" t="s">
        <v>252</v>
      </c>
      <c r="B121" s="52" t="s">
        <v>91</v>
      </c>
      <c r="C121" s="53" t="s">
        <v>253</v>
      </c>
      <c r="D121" s="54">
        <v>1329800</v>
      </c>
      <c r="E121" s="55">
        <v>1262983.67</v>
      </c>
      <c r="F121" s="56">
        <f t="shared" si="3"/>
        <v>66816.33000000007</v>
      </c>
    </row>
    <row r="122" spans="1:6" ht="98.25" customHeight="1">
      <c r="A122" s="66" t="s">
        <v>254</v>
      </c>
      <c r="B122" s="52" t="s">
        <v>91</v>
      </c>
      <c r="C122" s="53" t="s">
        <v>255</v>
      </c>
      <c r="D122" s="54">
        <v>695500</v>
      </c>
      <c r="E122" s="55">
        <v>679291.46</v>
      </c>
      <c r="F122" s="56">
        <f t="shared" si="3"/>
        <v>16208.540000000037</v>
      </c>
    </row>
    <row r="123" spans="1:6" ht="24" customHeight="1">
      <c r="A123" s="24" t="s">
        <v>116</v>
      </c>
      <c r="B123" s="63" t="s">
        <v>91</v>
      </c>
      <c r="C123" s="26" t="s">
        <v>256</v>
      </c>
      <c r="D123" s="27">
        <v>695500</v>
      </c>
      <c r="E123" s="64">
        <v>679291.46</v>
      </c>
      <c r="F123" s="65">
        <f t="shared" si="3"/>
        <v>16208.540000000037</v>
      </c>
    </row>
    <row r="124" spans="1:6" ht="36.75" customHeight="1">
      <c r="A124" s="24" t="s">
        <v>118</v>
      </c>
      <c r="B124" s="63" t="s">
        <v>91</v>
      </c>
      <c r="C124" s="26" t="s">
        <v>257</v>
      </c>
      <c r="D124" s="27">
        <v>695500</v>
      </c>
      <c r="E124" s="64">
        <v>679291.46</v>
      </c>
      <c r="F124" s="65">
        <f t="shared" si="3"/>
        <v>16208.540000000037</v>
      </c>
    </row>
    <row r="125" spans="1:6" ht="12.75">
      <c r="A125" s="24" t="s">
        <v>120</v>
      </c>
      <c r="B125" s="63" t="s">
        <v>91</v>
      </c>
      <c r="C125" s="26" t="s">
        <v>258</v>
      </c>
      <c r="D125" s="27">
        <v>695500</v>
      </c>
      <c r="E125" s="64">
        <v>679291.46</v>
      </c>
      <c r="F125" s="65">
        <f t="shared" si="3"/>
        <v>16208.540000000037</v>
      </c>
    </row>
    <row r="126" spans="1:6" ht="98.25" customHeight="1">
      <c r="A126" s="66" t="s">
        <v>259</v>
      </c>
      <c r="B126" s="52" t="s">
        <v>91</v>
      </c>
      <c r="C126" s="53" t="s">
        <v>260</v>
      </c>
      <c r="D126" s="54">
        <v>457700</v>
      </c>
      <c r="E126" s="55">
        <v>411264.78</v>
      </c>
      <c r="F126" s="56">
        <f t="shared" si="3"/>
        <v>46435.21999999997</v>
      </c>
    </row>
    <row r="127" spans="1:6" ht="24" customHeight="1">
      <c r="A127" s="24" t="s">
        <v>116</v>
      </c>
      <c r="B127" s="63" t="s">
        <v>91</v>
      </c>
      <c r="C127" s="26" t="s">
        <v>261</v>
      </c>
      <c r="D127" s="27">
        <v>457700</v>
      </c>
      <c r="E127" s="64">
        <v>411264.78</v>
      </c>
      <c r="F127" s="65">
        <f t="shared" si="3"/>
        <v>46435.21999999997</v>
      </c>
    </row>
    <row r="128" spans="1:6" ht="36.75" customHeight="1">
      <c r="A128" s="24" t="s">
        <v>118</v>
      </c>
      <c r="B128" s="63" t="s">
        <v>91</v>
      </c>
      <c r="C128" s="26" t="s">
        <v>262</v>
      </c>
      <c r="D128" s="27">
        <v>457700</v>
      </c>
      <c r="E128" s="64">
        <v>411264.78</v>
      </c>
      <c r="F128" s="65">
        <f t="shared" si="3"/>
        <v>46435.21999999997</v>
      </c>
    </row>
    <row r="129" spans="1:6" ht="12.75">
      <c r="A129" s="24" t="s">
        <v>120</v>
      </c>
      <c r="B129" s="63" t="s">
        <v>91</v>
      </c>
      <c r="C129" s="26" t="s">
        <v>263</v>
      </c>
      <c r="D129" s="27">
        <v>457700</v>
      </c>
      <c r="E129" s="64">
        <v>411264.78</v>
      </c>
      <c r="F129" s="65">
        <f t="shared" si="3"/>
        <v>46435.21999999997</v>
      </c>
    </row>
    <row r="130" spans="1:6" ht="110.25" customHeight="1">
      <c r="A130" s="66" t="s">
        <v>264</v>
      </c>
      <c r="B130" s="52" t="s">
        <v>91</v>
      </c>
      <c r="C130" s="53" t="s">
        <v>265</v>
      </c>
      <c r="D130" s="54">
        <v>60000</v>
      </c>
      <c r="E130" s="55">
        <v>56455.48</v>
      </c>
      <c r="F130" s="56">
        <f t="shared" si="3"/>
        <v>3544.519999999997</v>
      </c>
    </row>
    <row r="131" spans="1:6" ht="24" customHeight="1">
      <c r="A131" s="24" t="s">
        <v>116</v>
      </c>
      <c r="B131" s="63" t="s">
        <v>91</v>
      </c>
      <c r="C131" s="26" t="s">
        <v>266</v>
      </c>
      <c r="D131" s="27">
        <v>60000</v>
      </c>
      <c r="E131" s="64">
        <v>56455.48</v>
      </c>
      <c r="F131" s="65">
        <f t="shared" si="3"/>
        <v>3544.519999999997</v>
      </c>
    </row>
    <row r="132" spans="1:6" ht="36.75" customHeight="1">
      <c r="A132" s="24" t="s">
        <v>118</v>
      </c>
      <c r="B132" s="63" t="s">
        <v>91</v>
      </c>
      <c r="C132" s="26" t="s">
        <v>267</v>
      </c>
      <c r="D132" s="27">
        <v>60000</v>
      </c>
      <c r="E132" s="64">
        <v>56455.48</v>
      </c>
      <c r="F132" s="65">
        <f t="shared" si="3"/>
        <v>3544.519999999997</v>
      </c>
    </row>
    <row r="133" spans="1:6" ht="12.75">
      <c r="A133" s="24" t="s">
        <v>120</v>
      </c>
      <c r="B133" s="63" t="s">
        <v>91</v>
      </c>
      <c r="C133" s="26" t="s">
        <v>268</v>
      </c>
      <c r="D133" s="27">
        <v>60000</v>
      </c>
      <c r="E133" s="64">
        <v>56455.48</v>
      </c>
      <c r="F133" s="65">
        <f t="shared" si="3"/>
        <v>3544.519999999997</v>
      </c>
    </row>
    <row r="134" spans="1:6" ht="85.5" customHeight="1">
      <c r="A134" s="51" t="s">
        <v>269</v>
      </c>
      <c r="B134" s="52" t="s">
        <v>91</v>
      </c>
      <c r="C134" s="53" t="s">
        <v>270</v>
      </c>
      <c r="D134" s="54">
        <v>116600</v>
      </c>
      <c r="E134" s="55">
        <v>115971.95</v>
      </c>
      <c r="F134" s="56">
        <f t="shared" si="3"/>
        <v>628.0500000000029</v>
      </c>
    </row>
    <row r="135" spans="1:6" ht="24" customHeight="1">
      <c r="A135" s="24" t="s">
        <v>116</v>
      </c>
      <c r="B135" s="63" t="s">
        <v>91</v>
      </c>
      <c r="C135" s="26" t="s">
        <v>271</v>
      </c>
      <c r="D135" s="27">
        <v>116600</v>
      </c>
      <c r="E135" s="64">
        <v>115971.95</v>
      </c>
      <c r="F135" s="65">
        <f t="shared" si="3"/>
        <v>628.0500000000029</v>
      </c>
    </row>
    <row r="136" spans="1:6" ht="36.75" customHeight="1">
      <c r="A136" s="24" t="s">
        <v>118</v>
      </c>
      <c r="B136" s="63" t="s">
        <v>91</v>
      </c>
      <c r="C136" s="26" t="s">
        <v>272</v>
      </c>
      <c r="D136" s="27">
        <v>116600</v>
      </c>
      <c r="E136" s="64">
        <v>115971.95</v>
      </c>
      <c r="F136" s="65">
        <f t="shared" si="3"/>
        <v>628.0500000000029</v>
      </c>
    </row>
    <row r="137" spans="1:6" ht="12.75">
      <c r="A137" s="24" t="s">
        <v>120</v>
      </c>
      <c r="B137" s="63" t="s">
        <v>91</v>
      </c>
      <c r="C137" s="26" t="s">
        <v>273</v>
      </c>
      <c r="D137" s="27">
        <v>116600</v>
      </c>
      <c r="E137" s="64">
        <v>115971.95</v>
      </c>
      <c r="F137" s="65">
        <f t="shared" si="3"/>
        <v>628.0500000000029</v>
      </c>
    </row>
    <row r="138" spans="1:6" ht="12.75">
      <c r="A138" s="24" t="s">
        <v>274</v>
      </c>
      <c r="B138" s="63" t="s">
        <v>91</v>
      </c>
      <c r="C138" s="26" t="s">
        <v>275</v>
      </c>
      <c r="D138" s="27">
        <v>2194100</v>
      </c>
      <c r="E138" s="64">
        <v>2194088</v>
      </c>
      <c r="F138" s="65">
        <f t="shared" si="3"/>
        <v>12</v>
      </c>
    </row>
    <row r="139" spans="1:6" ht="12.75">
      <c r="A139" s="24" t="s">
        <v>276</v>
      </c>
      <c r="B139" s="63" t="s">
        <v>91</v>
      </c>
      <c r="C139" s="26" t="s">
        <v>277</v>
      </c>
      <c r="D139" s="27">
        <v>2194100</v>
      </c>
      <c r="E139" s="64">
        <v>2194088</v>
      </c>
      <c r="F139" s="65">
        <f t="shared" si="3"/>
        <v>12</v>
      </c>
    </row>
    <row r="140" spans="1:6" ht="24" customHeight="1">
      <c r="A140" s="51" t="s">
        <v>278</v>
      </c>
      <c r="B140" s="52" t="s">
        <v>91</v>
      </c>
      <c r="C140" s="53" t="s">
        <v>279</v>
      </c>
      <c r="D140" s="54">
        <v>2194100</v>
      </c>
      <c r="E140" s="55">
        <v>2194088</v>
      </c>
      <c r="F140" s="56">
        <f t="shared" si="3"/>
        <v>12</v>
      </c>
    </row>
    <row r="141" spans="1:6" ht="48.75" customHeight="1">
      <c r="A141" s="51" t="s">
        <v>280</v>
      </c>
      <c r="B141" s="52" t="s">
        <v>91</v>
      </c>
      <c r="C141" s="53" t="s">
        <v>281</v>
      </c>
      <c r="D141" s="54">
        <v>2194100</v>
      </c>
      <c r="E141" s="55">
        <v>2194088</v>
      </c>
      <c r="F141" s="56">
        <f t="shared" si="3"/>
        <v>12</v>
      </c>
    </row>
    <row r="142" spans="1:6" ht="85.5" customHeight="1">
      <c r="A142" s="66" t="s">
        <v>282</v>
      </c>
      <c r="B142" s="52" t="s">
        <v>91</v>
      </c>
      <c r="C142" s="53" t="s">
        <v>283</v>
      </c>
      <c r="D142" s="54">
        <v>2096500</v>
      </c>
      <c r="E142" s="55">
        <v>2096500</v>
      </c>
      <c r="F142" s="56" t="str">
        <f t="shared" si="3"/>
        <v>-</v>
      </c>
    </row>
    <row r="143" spans="1:6" ht="36.75" customHeight="1">
      <c r="A143" s="24" t="s">
        <v>284</v>
      </c>
      <c r="B143" s="63" t="s">
        <v>91</v>
      </c>
      <c r="C143" s="26" t="s">
        <v>285</v>
      </c>
      <c r="D143" s="27">
        <v>2096500</v>
      </c>
      <c r="E143" s="64">
        <v>2096500</v>
      </c>
      <c r="F143" s="65" t="str">
        <f aca="true" t="shared" si="4" ref="F143:F157">IF(OR(D143="-",IF(E143="-",0,E143)&gt;=IF(D143="-",0,D143)),"-",IF(D143="-",0,D143)-IF(E143="-",0,E143))</f>
        <v>-</v>
      </c>
    </row>
    <row r="144" spans="1:6" ht="12.75">
      <c r="A144" s="24" t="s">
        <v>286</v>
      </c>
      <c r="B144" s="63" t="s">
        <v>91</v>
      </c>
      <c r="C144" s="26" t="s">
        <v>287</v>
      </c>
      <c r="D144" s="27">
        <v>2096500</v>
      </c>
      <c r="E144" s="64">
        <v>2096500</v>
      </c>
      <c r="F144" s="65" t="str">
        <f t="shared" si="4"/>
        <v>-</v>
      </c>
    </row>
    <row r="145" spans="1:6" ht="48.75" customHeight="1">
      <c r="A145" s="24" t="s">
        <v>288</v>
      </c>
      <c r="B145" s="63" t="s">
        <v>91</v>
      </c>
      <c r="C145" s="26" t="s">
        <v>289</v>
      </c>
      <c r="D145" s="27">
        <v>2096500</v>
      </c>
      <c r="E145" s="64">
        <v>2096500</v>
      </c>
      <c r="F145" s="65" t="str">
        <f t="shared" si="4"/>
        <v>-</v>
      </c>
    </row>
    <row r="146" spans="1:6" ht="87.75" customHeight="1">
      <c r="A146" s="125" t="s">
        <v>412</v>
      </c>
      <c r="B146" s="52" t="s">
        <v>91</v>
      </c>
      <c r="C146" s="53" t="s">
        <v>290</v>
      </c>
      <c r="D146" s="54">
        <v>97600</v>
      </c>
      <c r="E146" s="55">
        <v>97588</v>
      </c>
      <c r="F146" s="56">
        <f t="shared" si="4"/>
        <v>12</v>
      </c>
    </row>
    <row r="147" spans="1:6" ht="36.75" customHeight="1">
      <c r="A147" s="24" t="s">
        <v>284</v>
      </c>
      <c r="B147" s="63" t="s">
        <v>91</v>
      </c>
      <c r="C147" s="26" t="s">
        <v>291</v>
      </c>
      <c r="D147" s="27">
        <v>97600</v>
      </c>
      <c r="E147" s="64">
        <v>97588</v>
      </c>
      <c r="F147" s="65">
        <f t="shared" si="4"/>
        <v>12</v>
      </c>
    </row>
    <row r="148" spans="1:6" ht="12.75">
      <c r="A148" s="24" t="s">
        <v>286</v>
      </c>
      <c r="B148" s="63" t="s">
        <v>91</v>
      </c>
      <c r="C148" s="26" t="s">
        <v>292</v>
      </c>
      <c r="D148" s="27">
        <v>97600</v>
      </c>
      <c r="E148" s="64">
        <v>97588</v>
      </c>
      <c r="F148" s="65">
        <f t="shared" si="4"/>
        <v>12</v>
      </c>
    </row>
    <row r="149" spans="1:6" ht="12.75">
      <c r="A149" s="24" t="s">
        <v>293</v>
      </c>
      <c r="B149" s="63" t="s">
        <v>91</v>
      </c>
      <c r="C149" s="26" t="s">
        <v>294</v>
      </c>
      <c r="D149" s="27">
        <v>97600</v>
      </c>
      <c r="E149" s="64">
        <v>97588</v>
      </c>
      <c r="F149" s="65">
        <f t="shared" si="4"/>
        <v>12</v>
      </c>
    </row>
    <row r="150" spans="1:6" ht="12.75">
      <c r="A150" s="24" t="s">
        <v>295</v>
      </c>
      <c r="B150" s="63" t="s">
        <v>91</v>
      </c>
      <c r="C150" s="26" t="s">
        <v>296</v>
      </c>
      <c r="D150" s="27">
        <v>68300</v>
      </c>
      <c r="E150" s="64">
        <v>68235</v>
      </c>
      <c r="F150" s="65">
        <f t="shared" si="4"/>
        <v>65</v>
      </c>
    </row>
    <row r="151" spans="1:6" ht="12.75">
      <c r="A151" s="24" t="s">
        <v>297</v>
      </c>
      <c r="B151" s="63" t="s">
        <v>91</v>
      </c>
      <c r="C151" s="26" t="s">
        <v>298</v>
      </c>
      <c r="D151" s="27">
        <v>68300</v>
      </c>
      <c r="E151" s="64">
        <v>68235</v>
      </c>
      <c r="F151" s="65">
        <f t="shared" si="4"/>
        <v>65</v>
      </c>
    </row>
    <row r="152" spans="1:6" ht="36.75" customHeight="1">
      <c r="A152" s="51" t="s">
        <v>144</v>
      </c>
      <c r="B152" s="52" t="s">
        <v>91</v>
      </c>
      <c r="C152" s="53" t="s">
        <v>299</v>
      </c>
      <c r="D152" s="54">
        <v>68300</v>
      </c>
      <c r="E152" s="55">
        <v>68235</v>
      </c>
      <c r="F152" s="56">
        <f t="shared" si="4"/>
        <v>65</v>
      </c>
    </row>
    <row r="153" spans="1:6" ht="93" customHeight="1">
      <c r="A153" s="66" t="s">
        <v>413</v>
      </c>
      <c r="B153" s="52" t="s">
        <v>91</v>
      </c>
      <c r="C153" s="53" t="s">
        <v>301</v>
      </c>
      <c r="D153" s="54">
        <v>68300</v>
      </c>
      <c r="E153" s="55">
        <v>68235</v>
      </c>
      <c r="F153" s="56">
        <f t="shared" si="4"/>
        <v>65</v>
      </c>
    </row>
    <row r="154" spans="1:6" ht="133.5" customHeight="1">
      <c r="A154" s="66" t="s">
        <v>300</v>
      </c>
      <c r="B154" s="52" t="s">
        <v>91</v>
      </c>
      <c r="C154" s="53" t="s">
        <v>302</v>
      </c>
      <c r="D154" s="54">
        <v>68300</v>
      </c>
      <c r="E154" s="55">
        <v>68235</v>
      </c>
      <c r="F154" s="56">
        <f t="shared" si="4"/>
        <v>65</v>
      </c>
    </row>
    <row r="155" spans="1:6" ht="24" customHeight="1">
      <c r="A155" s="24" t="s">
        <v>303</v>
      </c>
      <c r="B155" s="63" t="s">
        <v>91</v>
      </c>
      <c r="C155" s="26" t="s">
        <v>304</v>
      </c>
      <c r="D155" s="27">
        <v>68300</v>
      </c>
      <c r="E155" s="64">
        <v>68235</v>
      </c>
      <c r="F155" s="65">
        <f t="shared" si="4"/>
        <v>65</v>
      </c>
    </row>
    <row r="156" spans="1:6" ht="24" customHeight="1">
      <c r="A156" s="24" t="s">
        <v>305</v>
      </c>
      <c r="B156" s="63" t="s">
        <v>91</v>
      </c>
      <c r="C156" s="26" t="s">
        <v>306</v>
      </c>
      <c r="D156" s="27">
        <v>68300</v>
      </c>
      <c r="E156" s="64">
        <v>68235</v>
      </c>
      <c r="F156" s="65">
        <f t="shared" si="4"/>
        <v>65</v>
      </c>
    </row>
    <row r="157" spans="1:6" ht="36.75" customHeight="1">
      <c r="A157" s="24" t="s">
        <v>307</v>
      </c>
      <c r="B157" s="63" t="s">
        <v>91</v>
      </c>
      <c r="C157" s="26" t="s">
        <v>308</v>
      </c>
      <c r="D157" s="27">
        <v>68300</v>
      </c>
      <c r="E157" s="64">
        <v>68235</v>
      </c>
      <c r="F157" s="65">
        <f t="shared" si="4"/>
        <v>65</v>
      </c>
    </row>
    <row r="158" spans="1:6" ht="9" customHeight="1">
      <c r="A158" s="67"/>
      <c r="B158" s="68"/>
      <c r="C158" s="69"/>
      <c r="D158" s="70"/>
      <c r="E158" s="68"/>
      <c r="F158" s="68"/>
    </row>
    <row r="159" spans="1:6" ht="13.5" customHeight="1">
      <c r="A159" s="71" t="s">
        <v>309</v>
      </c>
      <c r="B159" s="72" t="s">
        <v>310</v>
      </c>
      <c r="C159" s="73" t="s">
        <v>92</v>
      </c>
      <c r="D159" s="74">
        <v>-85500</v>
      </c>
      <c r="E159" s="74">
        <v>605176.62</v>
      </c>
      <c r="F159" s="75" t="s">
        <v>311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showGridLines="0" zoomScalePageLayoutView="0" workbookViewId="0" topLeftCell="A1">
      <selection activeCell="D13" sqref="D13:F18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58" t="s">
        <v>312</v>
      </c>
      <c r="B1" s="158"/>
      <c r="C1" s="158"/>
      <c r="D1" s="158"/>
      <c r="E1" s="158"/>
      <c r="F1" s="158"/>
    </row>
    <row r="2" spans="1:6" ht="12.75" customHeight="1">
      <c r="A2" s="134" t="s">
        <v>313</v>
      </c>
      <c r="B2" s="134"/>
      <c r="C2" s="134"/>
      <c r="D2" s="134"/>
      <c r="E2" s="134"/>
      <c r="F2" s="134"/>
    </row>
    <row r="3" spans="1:6" ht="9" customHeight="1" thickBot="1">
      <c r="A3" s="5"/>
      <c r="B3" s="76"/>
      <c r="C3" s="43"/>
      <c r="D3" s="9"/>
      <c r="E3" s="9"/>
      <c r="F3" s="43"/>
    </row>
    <row r="4" spans="1:6" ht="13.5" customHeight="1">
      <c r="A4" s="148" t="s">
        <v>21</v>
      </c>
      <c r="B4" s="145" t="s">
        <v>22</v>
      </c>
      <c r="C4" s="151" t="s">
        <v>314</v>
      </c>
      <c r="D4" s="141" t="s">
        <v>24</v>
      </c>
      <c r="E4" s="141" t="s">
        <v>25</v>
      </c>
      <c r="F4" s="138" t="s">
        <v>26</v>
      </c>
    </row>
    <row r="5" spans="1:6" ht="4.5" customHeight="1">
      <c r="A5" s="149"/>
      <c r="B5" s="146"/>
      <c r="C5" s="152"/>
      <c r="D5" s="142"/>
      <c r="E5" s="142"/>
      <c r="F5" s="139"/>
    </row>
    <row r="6" spans="1:6" ht="6" customHeight="1">
      <c r="A6" s="149"/>
      <c r="B6" s="146"/>
      <c r="C6" s="152"/>
      <c r="D6" s="142"/>
      <c r="E6" s="142"/>
      <c r="F6" s="139"/>
    </row>
    <row r="7" spans="1:6" ht="4.5" customHeight="1">
      <c r="A7" s="149"/>
      <c r="B7" s="146"/>
      <c r="C7" s="152"/>
      <c r="D7" s="142"/>
      <c r="E7" s="142"/>
      <c r="F7" s="139"/>
    </row>
    <row r="8" spans="1:6" ht="6" customHeight="1">
      <c r="A8" s="149"/>
      <c r="B8" s="146"/>
      <c r="C8" s="152"/>
      <c r="D8" s="142"/>
      <c r="E8" s="142"/>
      <c r="F8" s="139"/>
    </row>
    <row r="9" spans="1:6" ht="6" customHeight="1">
      <c r="A9" s="149"/>
      <c r="B9" s="146"/>
      <c r="C9" s="152"/>
      <c r="D9" s="142"/>
      <c r="E9" s="142"/>
      <c r="F9" s="139"/>
    </row>
    <row r="10" spans="1:6" ht="18" customHeight="1">
      <c r="A10" s="150"/>
      <c r="B10" s="147"/>
      <c r="C10" s="159"/>
      <c r="D10" s="143"/>
      <c r="E10" s="143"/>
      <c r="F10" s="140"/>
    </row>
    <row r="11" spans="1:6" ht="13.5" customHeight="1" thickBo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>
      <c r="A12" s="126" t="s">
        <v>315</v>
      </c>
      <c r="B12" s="77">
        <v>500</v>
      </c>
      <c r="C12" s="78" t="s">
        <v>382</v>
      </c>
      <c r="D12" s="79">
        <f>D19</f>
        <v>85500</v>
      </c>
      <c r="E12" s="80">
        <f>E19</f>
        <v>-605176.620000001</v>
      </c>
      <c r="F12" s="81">
        <f>D12-E12</f>
        <v>690676.620000001</v>
      </c>
    </row>
    <row r="13" spans="1:6" ht="12.75">
      <c r="A13" s="127" t="s">
        <v>33</v>
      </c>
      <c r="B13" s="82"/>
      <c r="C13" s="87" t="s">
        <v>40</v>
      </c>
      <c r="D13" s="87" t="s">
        <v>40</v>
      </c>
      <c r="E13" s="83" t="s">
        <v>40</v>
      </c>
      <c r="F13" s="88" t="s">
        <v>40</v>
      </c>
    </row>
    <row r="14" spans="1:6" ht="12.75">
      <c r="A14" s="128" t="s">
        <v>316</v>
      </c>
      <c r="B14" s="85">
        <v>520</v>
      </c>
      <c r="C14" s="86" t="s">
        <v>382</v>
      </c>
      <c r="D14" s="87" t="s">
        <v>40</v>
      </c>
      <c r="E14" s="87" t="s">
        <v>40</v>
      </c>
      <c r="F14" s="88" t="s">
        <v>40</v>
      </c>
    </row>
    <row r="15" spans="1:6" ht="12.75">
      <c r="A15" s="127" t="s">
        <v>317</v>
      </c>
      <c r="B15" s="89"/>
      <c r="C15" s="87" t="s">
        <v>40</v>
      </c>
      <c r="D15" s="87" t="s">
        <v>40</v>
      </c>
      <c r="E15" s="87" t="s">
        <v>40</v>
      </c>
      <c r="F15" s="88" t="s">
        <v>40</v>
      </c>
    </row>
    <row r="16" spans="1:6" ht="12.75">
      <c r="A16" s="128" t="s">
        <v>318</v>
      </c>
      <c r="B16" s="85">
        <v>620</v>
      </c>
      <c r="C16" s="86" t="s">
        <v>382</v>
      </c>
      <c r="D16" s="87" t="s">
        <v>40</v>
      </c>
      <c r="E16" s="87" t="s">
        <v>40</v>
      </c>
      <c r="F16" s="88" t="s">
        <v>40</v>
      </c>
    </row>
    <row r="17" spans="1:6" ht="12.75">
      <c r="A17" s="129" t="s">
        <v>317</v>
      </c>
      <c r="B17" s="89"/>
      <c r="C17" s="90"/>
      <c r="D17" s="83"/>
      <c r="E17" s="92"/>
      <c r="F17" s="91"/>
    </row>
    <row r="18" spans="1:6" ht="12.75">
      <c r="A18" s="130" t="s">
        <v>40</v>
      </c>
      <c r="B18" s="93"/>
      <c r="C18" s="90" t="s">
        <v>40</v>
      </c>
      <c r="D18" s="94" t="s">
        <v>40</v>
      </c>
      <c r="E18" s="92" t="s">
        <v>40</v>
      </c>
      <c r="F18" s="95" t="s">
        <v>40</v>
      </c>
    </row>
    <row r="19" spans="1:6" ht="12.75">
      <c r="A19" s="129" t="s">
        <v>319</v>
      </c>
      <c r="B19" s="96">
        <v>700</v>
      </c>
      <c r="C19" s="97" t="s">
        <v>383</v>
      </c>
      <c r="D19" s="98">
        <f>D20</f>
        <v>85500</v>
      </c>
      <c r="E19" s="99">
        <f>E20</f>
        <v>-605176.620000001</v>
      </c>
      <c r="F19" s="84">
        <f>D19-E19</f>
        <v>690676.620000001</v>
      </c>
    </row>
    <row r="20" spans="1:6" ht="22.5">
      <c r="A20" s="128" t="s">
        <v>320</v>
      </c>
      <c r="B20" s="85">
        <v>700</v>
      </c>
      <c r="C20" s="100" t="s">
        <v>384</v>
      </c>
      <c r="D20" s="101">
        <f>D24+D28</f>
        <v>85500</v>
      </c>
      <c r="E20" s="101">
        <f>E21+E25</f>
        <v>-605176.620000001</v>
      </c>
      <c r="F20" s="102">
        <f>D20-E20</f>
        <v>690676.620000001</v>
      </c>
    </row>
    <row r="21" spans="1:6" ht="12.75">
      <c r="A21" s="131" t="s">
        <v>385</v>
      </c>
      <c r="B21" s="103">
        <v>710</v>
      </c>
      <c r="C21" s="104" t="s">
        <v>386</v>
      </c>
      <c r="D21" s="105">
        <f>D24</f>
        <v>-9893400</v>
      </c>
      <c r="E21" s="106" t="str">
        <f>E24</f>
        <v>-10362028,06</v>
      </c>
      <c r="F21" s="107" t="s">
        <v>382</v>
      </c>
    </row>
    <row r="22" spans="1:6" ht="12.75">
      <c r="A22" s="132" t="s">
        <v>387</v>
      </c>
      <c r="B22" s="108">
        <v>710</v>
      </c>
      <c r="C22" s="109" t="s">
        <v>388</v>
      </c>
      <c r="D22" s="105">
        <f>D23</f>
        <v>-9893400</v>
      </c>
      <c r="E22" s="105" t="str">
        <f>E24</f>
        <v>-10362028,06</v>
      </c>
      <c r="F22" s="107" t="s">
        <v>382</v>
      </c>
    </row>
    <row r="23" spans="1:6" ht="22.5">
      <c r="A23" s="132" t="s">
        <v>389</v>
      </c>
      <c r="B23" s="108">
        <v>710</v>
      </c>
      <c r="C23" s="109" t="s">
        <v>390</v>
      </c>
      <c r="D23" s="105">
        <f>D24</f>
        <v>-9893400</v>
      </c>
      <c r="E23" s="105" t="str">
        <f>E24</f>
        <v>-10362028,06</v>
      </c>
      <c r="F23" s="107" t="s">
        <v>382</v>
      </c>
    </row>
    <row r="24" spans="1:6" ht="12.75" customHeight="1">
      <c r="A24" s="132" t="s">
        <v>391</v>
      </c>
      <c r="B24" s="108">
        <v>710</v>
      </c>
      <c r="C24" s="109" t="s">
        <v>392</v>
      </c>
      <c r="D24" s="110">
        <v>-9893400</v>
      </c>
      <c r="E24" s="111" t="s">
        <v>409</v>
      </c>
      <c r="F24" s="107" t="s">
        <v>382</v>
      </c>
    </row>
    <row r="25" spans="1:6" ht="12.75" customHeight="1">
      <c r="A25" s="132" t="s">
        <v>393</v>
      </c>
      <c r="B25" s="108">
        <v>720</v>
      </c>
      <c r="C25" s="112" t="s">
        <v>394</v>
      </c>
      <c r="D25" s="98">
        <f>D28</f>
        <v>9978900</v>
      </c>
      <c r="E25" s="113">
        <f>E28</f>
        <v>9756851.44</v>
      </c>
      <c r="F25" s="107" t="s">
        <v>382</v>
      </c>
    </row>
    <row r="26" spans="1:6" ht="12.75" customHeight="1">
      <c r="A26" s="132" t="s">
        <v>395</v>
      </c>
      <c r="B26" s="108">
        <v>720</v>
      </c>
      <c r="C26" s="112" t="s">
        <v>396</v>
      </c>
      <c r="D26" s="98">
        <f>D28</f>
        <v>9978900</v>
      </c>
      <c r="E26" s="113">
        <f>E28</f>
        <v>9756851.44</v>
      </c>
      <c r="F26" s="107" t="s">
        <v>382</v>
      </c>
    </row>
    <row r="27" spans="1:6" ht="12.75" customHeight="1">
      <c r="A27" s="132" t="s">
        <v>397</v>
      </c>
      <c r="B27" s="108">
        <v>720</v>
      </c>
      <c r="C27" s="112" t="s">
        <v>398</v>
      </c>
      <c r="D27" s="98">
        <f>D28</f>
        <v>9978900</v>
      </c>
      <c r="E27" s="113">
        <f>E28</f>
        <v>9756851.44</v>
      </c>
      <c r="F27" s="107" t="s">
        <v>382</v>
      </c>
    </row>
    <row r="28" spans="1:6" ht="12.75" customHeight="1" thickBot="1">
      <c r="A28" s="133" t="s">
        <v>399</v>
      </c>
      <c r="B28" s="114">
        <v>720</v>
      </c>
      <c r="C28" s="115" t="s">
        <v>400</v>
      </c>
      <c r="D28" s="116">
        <v>9978900</v>
      </c>
      <c r="E28" s="117">
        <v>9756851.44</v>
      </c>
      <c r="F28" s="118" t="s">
        <v>382</v>
      </c>
    </row>
    <row r="30" spans="1:3" ht="12.75" customHeight="1">
      <c r="A30" s="119" t="s">
        <v>401</v>
      </c>
      <c r="C30" s="120" t="s">
        <v>402</v>
      </c>
    </row>
    <row r="31" ht="12.75" customHeight="1">
      <c r="C31" s="121" t="s">
        <v>403</v>
      </c>
    </row>
    <row r="33" spans="1:3" ht="12.75" customHeight="1">
      <c r="A33" s="122" t="s">
        <v>404</v>
      </c>
      <c r="B33" s="122"/>
      <c r="C33" s="122"/>
    </row>
    <row r="34" spans="1:6" ht="12.75" customHeight="1">
      <c r="A34" s="122" t="s">
        <v>405</v>
      </c>
      <c r="B34" s="122"/>
      <c r="C34" s="120" t="s">
        <v>406</v>
      </c>
      <c r="D34" s="122"/>
      <c r="E34" s="122"/>
      <c r="F34" s="122"/>
    </row>
    <row r="35" spans="1:6" ht="12.75" customHeight="1">
      <c r="A35" s="122"/>
      <c r="B35" s="122"/>
      <c r="C35" s="121" t="s">
        <v>403</v>
      </c>
      <c r="D35" s="122"/>
      <c r="E35" s="122"/>
      <c r="F35" s="122"/>
    </row>
    <row r="36" spans="1:6" ht="12.75" customHeight="1">
      <c r="A36" s="122"/>
      <c r="B36" s="122"/>
      <c r="C36" s="122"/>
      <c r="D36" s="122"/>
      <c r="E36" s="122"/>
      <c r="F36" s="122"/>
    </row>
    <row r="37" spans="1:6" ht="12.75" customHeight="1">
      <c r="A37" s="122" t="s">
        <v>407</v>
      </c>
      <c r="B37" s="122"/>
      <c r="C37" s="123"/>
      <c r="D37" s="122"/>
      <c r="E37" s="122"/>
      <c r="F37" s="122"/>
    </row>
    <row r="38" spans="1:6" ht="12.75" customHeight="1">
      <c r="A38" s="122"/>
      <c r="B38" s="122"/>
      <c r="C38" s="121" t="s">
        <v>403</v>
      </c>
      <c r="D38" s="122"/>
      <c r="E38" s="122"/>
      <c r="F38" s="122"/>
    </row>
    <row r="39" spans="1:6" ht="12.75" customHeight="1">
      <c r="A39" s="124" t="s">
        <v>408</v>
      </c>
      <c r="B39" s="122"/>
      <c r="C39" s="122"/>
      <c r="D39" s="122"/>
      <c r="E39" s="122"/>
      <c r="F39" s="122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29:F29 E27:F27 E100:F100 F16 E13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321</v>
      </c>
      <c r="B1" t="s">
        <v>28</v>
      </c>
    </row>
    <row r="2" spans="1:2" ht="12.75">
      <c r="A2" t="s">
        <v>322</v>
      </c>
      <c r="B2" t="s">
        <v>323</v>
      </c>
    </row>
    <row r="3" spans="1:2" ht="12.75">
      <c r="A3" t="s">
        <v>324</v>
      </c>
      <c r="B3" t="s">
        <v>6</v>
      </c>
    </row>
    <row r="4" spans="1:2" ht="12.75">
      <c r="A4" t="s">
        <v>325</v>
      </c>
      <c r="B4" t="s">
        <v>326</v>
      </c>
    </row>
    <row r="5" spans="1:2" ht="12.75">
      <c r="A5" t="s">
        <v>327</v>
      </c>
      <c r="B5" t="s">
        <v>328</v>
      </c>
    </row>
    <row r="6" spans="1:2" ht="12.75">
      <c r="A6" t="s">
        <v>329</v>
      </c>
    </row>
    <row r="7" spans="1:2" ht="12.75">
      <c r="A7" t="s">
        <v>331</v>
      </c>
    </row>
    <row r="8" spans="1:2" ht="12.75">
      <c r="A8" t="s">
        <v>332</v>
      </c>
      <c r="B8" t="s">
        <v>333</v>
      </c>
    </row>
    <row r="9" spans="1:2" ht="12.75">
      <c r="A9" t="s">
        <v>334</v>
      </c>
      <c r="B9" t="s">
        <v>335</v>
      </c>
    </row>
    <row r="10" spans="1:2" ht="12.75">
      <c r="A10" t="s">
        <v>336</v>
      </c>
      <c r="B10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rep:2.52.0.170</dc:description>
  <cp:lastModifiedBy>User</cp:lastModifiedBy>
  <cp:lastPrinted>2021-01-28T15:09:58Z</cp:lastPrinted>
  <dcterms:created xsi:type="dcterms:W3CDTF">2021-01-26T09:01:24Z</dcterms:created>
  <dcterms:modified xsi:type="dcterms:W3CDTF">2021-01-29T07:36:54Z</dcterms:modified>
  <cp:category/>
  <cp:version/>
  <cp:contentType/>
  <cp:contentStatus/>
</cp:coreProperties>
</file>