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'Доходы'!$F$58</definedName>
    <definedName name="LAST_CELL" localSheetId="2">'Источники'!$F$24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'Доходы'!$A$58</definedName>
    <definedName name="REND_1" localSheetId="2">'Источники'!$A$24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<sst xmlns="http://schemas.openxmlformats.org/spreadsheetml/2006/main" count="769" uniqueCount="393">
  <si>
    <t>ОТЧЕТ ОБ ИСПОЛНЕНИИ БЮДЖЕТА</t>
  </si>
  <si>
    <t>КОДЫ</t>
  </si>
  <si>
    <t xml:space="preserve">  Форма по ОКУД</t>
  </si>
  <si>
    <t>0503117</t>
  </si>
  <si>
    <t>на 01 мая 2019 г..</t>
  </si>
  <si>
    <t xml:space="preserve">                   Дата</t>
  </si>
  <si>
    <t>01.05.2019</t>
  </si>
  <si>
    <t xml:space="preserve">             по ОКПО</t>
  </si>
  <si>
    <t>04227700</t>
  </si>
  <si>
    <t>Наименование финансового органа</t>
  </si>
  <si>
    <t>АДМИНИСТРАЦИЯ ТАБУНЩИКОВСКОГО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</si>
  <si>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</si>
  <si>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</si>
  <si>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</si>
  <si>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ППО Табунщиковского сельского поселения Красносулинского района (сельские поселения)</t>
  </si>
  <si>
    <t>по ОКТМО</t>
  </si>
  <si>
    <t>60626455</t>
  </si>
  <si>
    <t>Периодичность: годовая</t>
  </si>
  <si>
    <t>10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</si>
  <si>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</si>
  <si>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</si>
  <si>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</si>
  <si>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</si>
  <si>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</si>
  <si>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</si>
  <si>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</si>
  <si>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</si>
  <si>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</si>
  <si>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</si>
  <si>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</si>
  <si>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</si>
  <si>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</si>
  <si>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</si>
  <si>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</si>
  <si>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</si>
  <si>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</si>
  <si>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</si>
  <si>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</si>
  <si>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</si>
  <si>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</si>
  <si>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</si>
  <si>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</si>
  <si>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</si>
  <si>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</si>
  <si>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</si>
  <si>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</si>
  <si>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</si>
  <si>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</si>
  <si>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</si>
  <si>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</si>
  <si>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</si>
  <si>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</si>
  <si>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</si>
  <si>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</si>
  <si>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</si>
  <si>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</si>
  <si>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</si>
  <si>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</si>
  <si>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</si>
  <si>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</si>
  <si>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</si>
  <si>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</si>
  <si>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</si>
  <si>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</si>
  <si>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</si>
  <si>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</si>
  <si>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</si>
  <si>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</si>
  <si>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</si>
  <si>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</si>
  <si>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</si>
  <si>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</si>
  <si>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</si>
  <si>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</si>
  <si>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</si>
  <si>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</si>
  <si>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</si>
  <si>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</si>
  <si>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</si>
  <si>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</si>
  <si>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</si>
  <si>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</si>
  <si>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</si>
  <si>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</si>
  <si>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</si>
  <si>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</si>
  <si>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</si>
  <si>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</si>
  <si>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</si>
  <si>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</si>
  <si>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</si>
  <si>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</si>
  <si>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</si>
  <si>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</si>
  <si>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</si>
  <si>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</si>
  <si>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</si>
  <si>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</si>
  <si>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</si>
  <si>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</si>
  <si>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</si>
  <si>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</si>
  <si>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</si>
  <si>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</si>
  <si>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</si>
  <si>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</si>
  <si>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</si>
  <si>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</si>
  <si>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</si>
  <si>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</si>
  <si>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</si>
  <si>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</si>
  <si>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</si>
  <si>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</si>
  <si>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</si>
  <si>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</si>
  <si>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</si>
  <si>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</si>
  <si>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</si>
  <si>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</si>
  <si>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</si>
  <si>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</si>
  <si>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</si>
  <si>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</si>
  <si>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</si>
  <si>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</si>
  <si>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</si>
  <si>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</si>
  <si>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</si>
  <si>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</si>
  <si>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</si>
  <si>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</si>
  <si>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</si>
  <si>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</si>
  <si>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</si>
  <si>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</si>
  <si>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</si>
  <si>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</si>
  <si>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</si>
  <si>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</si>
  <si>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</si>
  <si>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</si>
  <si>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</si>
  <si>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</si>
  <si>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</si>
  <si>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</si>
  <si>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</si>
  <si>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</si>
  <si>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</si>
  <si>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</si>
  <si>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</si>
  <si>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</si>
  <si>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</si>
  <si>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</si>
  <si>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</si>
  <si>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</si>
  <si>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</si>
  <si>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</si>
  <si>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</si>
  <si>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</si>
  <si>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</si>
  <si>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</si>
  <si>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</si>
  <si>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</si>
  <si>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</si>
  <si>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</si>
  <si>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</si>
  <si>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</si>
  <si>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</si>
  <si>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</si>
  <si>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</si>
  <si>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</si>
  <si>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</si>
  <si>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</si>
  <si>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</si>
  <si>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</si>
  <si>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</si>
  <si>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 xml:space="preserve">951 0113 0220020020 200 </t>
  </si>
  <si>
    <t xml:space="preserve">951 0113 0220020020 240 </t>
  </si>
  <si>
    <t xml:space="preserve">951 0113 0220020020 244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</si>
  <si>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</si>
  <si>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</si>
  <si>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</si>
  <si>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</si>
  <si>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</si>
  <si>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</si>
  <si>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</si>
  <si>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</si>
  <si>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</si>
  <si>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</si>
  <si>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</si>
  <si>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</si>
  <si>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</si>
  <si>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</si>
  <si>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</si>
  <si>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</si>
  <si>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</si>
  <si>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</si>
  <si>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</si>
  <si>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</si>
  <si>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</si>
  <si>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</si>
  <si>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</si>
  <si>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</si>
  <si>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</si>
  <si>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</si>
  <si>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</si>
  <si>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</si>
  <si>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</si>
  <si>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</si>
  <si>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</si>
  <si>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</si>
  <si>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</si>
  <si>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</si>
  <si>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</si>
  <si>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</si>
  <si>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</si>
  <si>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</si>
  <si>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</si>
  <si>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</si>
  <si>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</si>
  <si>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</si>
  <si>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</si>
  <si>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</si>
  <si>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</si>
  <si>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</si>
  <si>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</si>
  <si>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</si>
  <si>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</si>
  <si>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</si>
  <si>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</si>
  <si>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</si>
  <si>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</si>
  <si>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</si>
  <si>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</si>
  <si>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</si>
  <si>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</si>
  <si>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</si>
  <si>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</si>
  <si>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</si>
  <si>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</si>
  <si>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</si>
  <si>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</si>
  <si>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</si>
  <si>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</si>
  <si>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</si>
  <si>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</si>
  <si>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</si>
  <si>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</si>
  <si>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</si>
  <si>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</si>
  <si>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</si>
  <si>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</si>
  <si>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</si>
  <si>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 xml:space="preserve">951 0502 0510020090 200 </t>
  </si>
  <si>
    <t xml:space="preserve">951 0502 0510020090 240 </t>
  </si>
  <si>
    <t xml:space="preserve">951 0502 0510020090 244 </t>
  </si>
  <si>
    <t xml:space="preserve">951 0502 05100S3200 200 </t>
  </si>
  <si>
    <t xml:space="preserve">951 0502 05100S3200 240 </t>
  </si>
  <si>
    <t xml:space="preserve">951 0502 05100S3200 244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</si>
  <si>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</si>
  <si>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</si>
  <si>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</si>
  <si>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</si>
  <si>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</si>
  <si>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</si>
  <si>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</si>
  <si>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</si>
  <si>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</si>
  <si>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</si>
  <si>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</si>
  <si>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</si>
  <si>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</si>
  <si>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</si>
  <si>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</si>
  <si>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</si>
  <si>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951 0503 0520020140 200 </t>
  </si>
  <si>
    <t xml:space="preserve">951 0503 0520020140 240 </t>
  </si>
  <si>
    <t xml:space="preserve">951 0503 0520020140 244 </t>
  </si>
  <si>
    <t xml:space="preserve">951 0503 0520020210 200 </t>
  </si>
  <si>
    <t xml:space="preserve">951 0503 0520020210 240 </t>
  </si>
  <si>
    <t xml:space="preserve">951 0503 0520020210 244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</si>
  <si>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</si>
  <si>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</si>
  <si>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</si>
  <si>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</si>
  <si>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</si>
  <si>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</si>
  <si>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</si>
  <si>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</si>
  <si>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</si>
  <si>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</si>
  <si>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</si>
  <si>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</si>
  <si>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</si>
  <si>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</si>
  <si>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</si>
  <si>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</si>
  <si>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</si>
  <si>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</si>
  <si>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</si>
  <si>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</si>
  <si>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</si>
  <si>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</si>
  <si>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</si>
  <si>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</si>
  <si>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</si>
  <si>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</si>
  <si>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</si>
  <si>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</si>
  <si>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</si>
  <si>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</si>
  <si>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</si>
  <si>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</si>
  <si>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</si>
  <si>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</si>
  <si>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</si>
  <si>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</si>
  <si>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</si>
  <si>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</si>
  <si>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</si>
  <si>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</si>
  <si>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</si>
  <si>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</si>
  <si>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</si>
  <si>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</si>
  <si>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</si>
  <si>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</si>
  <si>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</si>
  <si>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</si>
  <si>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</si>
  <si>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</si>
  <si>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</si>
  <si>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</si>
  <si>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</si>
  <si>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</si>
  <si>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</si>
  <si>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</si>
  <si>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</si>
  <si>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</si>
  <si>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</si>
  <si>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</si>
  <si>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</si>
  <si>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</si>
  <si>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</si>
  <si>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</si>
  <si>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</si>
  <si>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из них:</t>
  </si>
  <si>
    <t xml:space="preserve">Увеличение остатков средств </t>
  </si>
  <si>
    <t>источники внешнего финансирования бюджета</t>
  </si>
  <si>
    <t>Изменение остатков средств</t>
  </si>
  <si>
    <t>951 01  00  00  00  00  0000  000</t>
  </si>
  <si>
    <t>Изменение остатков средств на счетах по учету средств бюджета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</si>
  <si>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</si>
  <si>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</si>
  <si>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</si>
  <si>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</si>
  <si>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</si>
  <si>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</si>
  <si>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</si>
  <si>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</si>
  <si>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</si>
  <si>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</si>
  <si>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</si>
  <si>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</si>
  <si>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</si>
  <si>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</si>
  <si>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</si>
  <si>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</si>
  <si>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</si>
  <si>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</si>
  <si>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</si>
  <si>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</si>
  <si>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</si>
  <si>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</si>
  <si>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О.В. Васькова</t>
  </si>
  <si>
    <t>Главный бухгалтер  ____________________             О.В. Васькова</t>
  </si>
  <si>
    <t>"12 "  мая 2019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</si>
  <si>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</si>
  <si>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</si>
  <si>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</si>
  <si>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</si>
  <si>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</si>
  <si>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</si>
  <si>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</si>
  <si>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</si>
  <si>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</si>
  <si>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</si>
  <si>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</si>
  <si>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</si>
  <si>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</si>
  <si>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058018-13</t>
  </si>
  <si>
    <t>Доходы/PERIOD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</si>
</sst>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&quot; г.&quot;"/>
    <numFmt numFmtId="167" formatCode="#,##0.00"/>
    <numFmt numFmtId="168" formatCode="?"/>
    <numFmt numFmtId="169" formatCode="0"/>
    <numFmt numFmtId="170" formatCode="_(* #,##0.00_);_(* \(#,##0.00\);_(* \-??_);_(@_)"/>
    <numFmt numFmtId="171" formatCode="#,##0.00_ ;\-#,##0.00\ "/>
  </numFmts>
  <fonts count="9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11"/>
      <name val="Arial Cyr"/>
      <family val="2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8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/>
      <protection/>
    </xf>
    <xf numFmtId="164" fontId="1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2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left"/>
      <protection/>
    </xf>
    <xf numFmtId="165" fontId="1" fillId="0" borderId="5" xfId="0" applyNumberFormat="1" applyFont="1" applyBorder="1" applyAlignment="1" applyProtection="1">
      <alignment horizontal="left" wrapText="1"/>
      <protection/>
    </xf>
    <xf numFmtId="165" fontId="1" fillId="0" borderId="6" xfId="0" applyNumberFormat="1" applyFont="1" applyBorder="1" applyAlignment="1" applyProtection="1">
      <alignment horizontal="left" wrapText="1"/>
      <protection/>
    </xf>
    <xf numFmtId="165" fontId="1" fillId="0" borderId="3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left"/>
      <protection/>
    </xf>
    <xf numFmtId="165" fontId="1" fillId="0" borderId="7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 horizontal="center" vertical="center" wrapText="1"/>
      <protection/>
    </xf>
    <xf numFmtId="164" fontId="1" fillId="0" borderId="9" xfId="0" applyFont="1" applyBorder="1" applyAlignment="1" applyProtection="1">
      <alignment horizontal="center" vertical="center" wrapText="1"/>
      <protection/>
    </xf>
    <xf numFmtId="165" fontId="1" fillId="0" borderId="9" xfId="0" applyNumberFormat="1" applyFont="1" applyBorder="1" applyAlignment="1" applyProtection="1">
      <alignment horizontal="center" vertical="center" wrapText="1"/>
      <protection/>
    </xf>
    <xf numFmtId="165" fontId="1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12" xfId="0" applyFont="1" applyBorder="1" applyAlignment="1" applyProtection="1">
      <alignment horizontal="center" vertical="center"/>
      <protection/>
    </xf>
    <xf numFmtId="165" fontId="1" fillId="0" borderId="1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5" fontId="1" fillId="0" borderId="15" xfId="0" applyNumberFormat="1" applyFont="1" applyBorder="1" applyAlignment="1" applyProtection="1">
      <alignment horizontal="left" wrapText="1"/>
      <protection/>
    </xf>
    <xf numFmtId="165" fontId="1" fillId="0" borderId="16" xfId="0" applyNumberFormat="1" applyFont="1" applyBorder="1" applyAlignment="1" applyProtection="1">
      <alignment horizontal="center" wrapText="1"/>
      <protection/>
    </xf>
    <xf numFmtId="165" fontId="1" fillId="0" borderId="17" xfId="0" applyNumberFormat="1" applyFont="1" applyBorder="1" applyAlignment="1" applyProtection="1">
      <alignment horizontal="center"/>
      <protection/>
    </xf>
    <xf numFmtId="167" fontId="1" fillId="0" borderId="18" xfId="0" applyNumberFormat="1" applyFont="1" applyBorder="1" applyAlignment="1" applyProtection="1">
      <alignment horizontal="right"/>
      <protection/>
    </xf>
    <xf numFmtId="167" fontId="1" fillId="0" borderId="19" xfId="0" applyNumberFormat="1" applyFont="1" applyBorder="1" applyAlignment="1" applyProtection="1">
      <alignment horizontal="right"/>
      <protection/>
    </xf>
    <xf numFmtId="165" fontId="1" fillId="0" borderId="20" xfId="0" applyNumberFormat="1" applyFont="1" applyBorder="1" applyAlignment="1" applyProtection="1">
      <alignment horizontal="left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165" fontId="1" fillId="0" borderId="22" xfId="0" applyNumberFormat="1" applyFont="1" applyBorder="1" applyAlignment="1" applyProtection="1">
      <alignment horizontal="center"/>
      <protection/>
    </xf>
    <xf numFmtId="167" fontId="1" fillId="0" borderId="23" xfId="0" applyNumberFormat="1" applyFont="1" applyBorder="1" applyAlignment="1" applyProtection="1">
      <alignment horizontal="right"/>
      <protection/>
    </xf>
    <xf numFmtId="167" fontId="1" fillId="0" borderId="24" xfId="0" applyNumberFormat="1" applyFont="1" applyBorder="1" applyAlignment="1" applyProtection="1">
      <alignment horizontal="right"/>
      <protection/>
    </xf>
    <xf numFmtId="165" fontId="1" fillId="0" borderId="25" xfId="0" applyNumberFormat="1" applyFont="1" applyBorder="1" applyAlignment="1" applyProtection="1">
      <alignment horizontal="left" wrapText="1"/>
      <protection/>
    </xf>
    <xf numFmtId="165" fontId="1" fillId="0" borderId="26" xfId="0" applyNumberFormat="1" applyFont="1" applyBorder="1" applyAlignment="1" applyProtection="1">
      <alignment horizontal="center" wrapText="1"/>
      <protection/>
    </xf>
    <xf numFmtId="165" fontId="1" fillId="0" borderId="27" xfId="0" applyNumberFormat="1" applyFont="1" applyBorder="1" applyAlignment="1" applyProtection="1">
      <alignment horizontal="center"/>
      <protection/>
    </xf>
    <xf numFmtId="167" fontId="1" fillId="0" borderId="28" xfId="0" applyNumberFormat="1" applyFont="1" applyBorder="1" applyAlignment="1" applyProtection="1">
      <alignment horizontal="right"/>
      <protection/>
    </xf>
    <xf numFmtId="167" fontId="1" fillId="0" borderId="29" xfId="0" applyNumberFormat="1" applyFont="1" applyBorder="1" applyAlignment="1" applyProtection="1">
      <alignment horizontal="right"/>
      <protection/>
    </xf>
    <xf numFmtId="168" fontId="1" fillId="0" borderId="25" xfId="0" applyNumberFormat="1" applyFont="1" applyBorder="1" applyAlignment="1" applyProtection="1">
      <alignment horizontal="left" wrapText="1"/>
      <protection/>
    </xf>
    <xf numFmtId="164" fontId="1" fillId="0" borderId="30" xfId="0" applyFont="1" applyBorder="1" applyAlignment="1" applyProtection="1">
      <alignment horizontal="left"/>
      <protection/>
    </xf>
    <xf numFmtId="164" fontId="1" fillId="0" borderId="31" xfId="0" applyFont="1" applyBorder="1" applyAlignment="1" applyProtection="1">
      <alignment horizontal="center"/>
      <protection/>
    </xf>
    <xf numFmtId="165" fontId="1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 horizontal="center" vertical="center"/>
      <protection/>
    </xf>
    <xf numFmtId="164" fontId="1" fillId="0" borderId="32" xfId="0" applyFont="1" applyBorder="1" applyAlignment="1" applyProtection="1">
      <alignment horizontal="center" vertical="center" wrapText="1"/>
      <protection/>
    </xf>
    <xf numFmtId="165" fontId="1" fillId="0" borderId="33" xfId="0" applyNumberFormat="1" applyFont="1" applyBorder="1" applyAlignment="1" applyProtection="1">
      <alignment horizontal="center" vertical="center"/>
      <protection/>
    </xf>
    <xf numFmtId="165" fontId="1" fillId="0" borderId="34" xfId="0" applyNumberFormat="1" applyFont="1" applyBorder="1" applyAlignment="1" applyProtection="1">
      <alignment horizontal="center" vertical="center" wrapText="1"/>
      <protection/>
    </xf>
    <xf numFmtId="164" fontId="1" fillId="0" borderId="35" xfId="0" applyFont="1" applyBorder="1" applyAlignment="1" applyProtection="1">
      <alignment vertical="center" wrapText="1"/>
      <protection/>
    </xf>
    <xf numFmtId="165" fontId="1" fillId="0" borderId="35" xfId="0" applyNumberFormat="1" applyFont="1" applyBorder="1" applyAlignment="1" applyProtection="1">
      <alignment horizontal="center" vertical="center" wrapText="1"/>
      <protection/>
    </xf>
    <xf numFmtId="165" fontId="1" fillId="0" borderId="36" xfId="0" applyNumberFormat="1" applyFont="1" applyBorder="1" applyAlignment="1" applyProtection="1">
      <alignment vertical="center"/>
      <protection/>
    </xf>
    <xf numFmtId="164" fontId="1" fillId="0" borderId="27" xfId="0" applyFont="1" applyBorder="1" applyAlignment="1" applyProtection="1">
      <alignment vertical="center" wrapText="1"/>
      <protection/>
    </xf>
    <xf numFmtId="165" fontId="1" fillId="0" borderId="27" xfId="0" applyNumberFormat="1" applyFont="1" applyBorder="1" applyAlignment="1" applyProtection="1">
      <alignment horizontal="center" vertical="center" wrapText="1"/>
      <protection/>
    </xf>
    <xf numFmtId="165" fontId="1" fillId="0" borderId="29" xfId="0" applyNumberFormat="1" applyFont="1" applyBorder="1" applyAlignment="1" applyProtection="1">
      <alignment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1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1" fillId="0" borderId="19" xfId="0" applyNumberFormat="1" applyFont="1" applyBorder="1" applyAlignment="1" applyProtection="1">
      <alignment horizontal="center" wrapText="1"/>
      <protection/>
    </xf>
    <xf numFmtId="167" fontId="1" fillId="0" borderId="17" xfId="0" applyNumberFormat="1" applyFont="1" applyBorder="1" applyAlignment="1" applyProtection="1">
      <alignment horizontal="right"/>
      <protection/>
    </xf>
    <xf numFmtId="167" fontId="1" fillId="0" borderId="38" xfId="0" applyNumberFormat="1" applyFont="1" applyBorder="1" applyAlignment="1" applyProtection="1">
      <alignment horizontal="right"/>
      <protection/>
    </xf>
    <xf numFmtId="168" fontId="4" fillId="0" borderId="2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1" fillId="0" borderId="38" xfId="0" applyNumberFormat="1" applyFont="1" applyBorder="1" applyAlignment="1" applyProtection="1">
      <alignment horizontal="left" wrapText="1"/>
      <protection/>
    </xf>
    <xf numFmtId="165" fontId="1" fillId="0" borderId="40" xfId="0" applyNumberFormat="1" applyFont="1" applyBorder="1" applyAlignment="1" applyProtection="1">
      <alignment horizontal="center" wrapText="1"/>
      <protection/>
    </xf>
    <xf numFmtId="165" fontId="1" fillId="0" borderId="41" xfId="0" applyNumberFormat="1" applyFont="1" applyBorder="1" applyAlignment="1" applyProtection="1">
      <alignment horizontal="center"/>
      <protection/>
    </xf>
    <xf numFmtId="167" fontId="1" fillId="0" borderId="42" xfId="0" applyNumberFormat="1" applyFont="1" applyBorder="1" applyAlignment="1" applyProtection="1">
      <alignment horizontal="right"/>
      <protection/>
    </xf>
    <xf numFmtId="167" fontId="1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44" xfId="0" applyFont="1" applyBorder="1" applyAlignment="1" applyProtection="1">
      <alignment horizontal="center" vertical="center" wrapText="1"/>
      <protection/>
    </xf>
    <xf numFmtId="164" fontId="1" fillId="0" borderId="22" xfId="20" applyNumberFormat="1" applyFont="1" applyBorder="1" applyAlignment="1">
      <alignment wrapText="1"/>
      <protection/>
    </xf>
    <xf numFmtId="169" fontId="1" fillId="0" borderId="45" xfId="20" applyNumberFormat="1" applyBorder="1" applyAlignment="1">
      <alignment horizontal="center"/>
      <protection/>
    </xf>
    <xf numFmtId="165" fontId="1" fillId="0" borderId="33" xfId="20" applyNumberFormat="1" applyFont="1" applyBorder="1" applyAlignment="1">
      <alignment horizontal="center"/>
      <protection/>
    </xf>
    <xf numFmtId="167" fontId="1" fillId="0" borderId="9" xfId="20" applyNumberFormat="1" applyFont="1" applyBorder="1" applyAlignment="1">
      <alignment horizontal="right"/>
      <protection/>
    </xf>
    <xf numFmtId="167" fontId="5" fillId="0" borderId="9" xfId="15" applyNumberFormat="1" applyFont="1" applyFill="1" applyBorder="1" applyAlignment="1" applyProtection="1">
      <alignment horizontal="right"/>
      <protection/>
    </xf>
    <xf numFmtId="167" fontId="1" fillId="0" borderId="10" xfId="20" applyNumberFormat="1" applyFont="1" applyBorder="1" applyAlignment="1">
      <alignment horizontal="right"/>
      <protection/>
    </xf>
    <xf numFmtId="169" fontId="1" fillId="0" borderId="46" xfId="20" applyNumberFormat="1" applyBorder="1" applyAlignment="1">
      <alignment horizontal="center"/>
      <protection/>
    </xf>
    <xf numFmtId="165" fontId="1" fillId="0" borderId="23" xfId="20" applyNumberFormat="1" applyFont="1" applyBorder="1" applyAlignment="1">
      <alignment horizontal="center"/>
      <protection/>
    </xf>
    <xf numFmtId="167" fontId="1" fillId="0" borderId="30" xfId="20" applyNumberFormat="1" applyBorder="1" applyAlignment="1">
      <alignment horizontal="right"/>
      <protection/>
    </xf>
    <xf numFmtId="167" fontId="1" fillId="0" borderId="23" xfId="20" applyNumberFormat="1" applyFont="1" applyBorder="1" applyAlignment="1">
      <alignment horizontal="center"/>
      <protection/>
    </xf>
    <xf numFmtId="167" fontId="1" fillId="0" borderId="38" xfId="20" applyNumberFormat="1" applyFont="1" applyBorder="1" applyAlignment="1">
      <alignment horizontal="right"/>
      <protection/>
    </xf>
    <xf numFmtId="164" fontId="1" fillId="0" borderId="17" xfId="20" applyNumberFormat="1" applyFont="1" applyBorder="1" applyAlignment="1">
      <alignment wrapText="1"/>
      <protection/>
    </xf>
    <xf numFmtId="169" fontId="1" fillId="0" borderId="16" xfId="20" applyNumberFormat="1" applyBorder="1" applyAlignment="1">
      <alignment horizontal="center"/>
      <protection/>
    </xf>
    <xf numFmtId="165" fontId="1" fillId="0" borderId="18" xfId="20" applyNumberFormat="1" applyFont="1" applyBorder="1" applyAlignment="1">
      <alignment horizontal="center"/>
      <protection/>
    </xf>
    <xf numFmtId="167" fontId="1" fillId="0" borderId="18" xfId="20" applyNumberFormat="1" applyFont="1" applyBorder="1" applyAlignment="1">
      <alignment horizontal="center"/>
      <protection/>
    </xf>
    <xf numFmtId="164" fontId="0" fillId="0" borderId="18" xfId="0" applyBorder="1" applyAlignment="1">
      <alignment horizontal="center"/>
    </xf>
    <xf numFmtId="167" fontId="1" fillId="0" borderId="38" xfId="20" applyNumberFormat="1" applyFont="1" applyBorder="1" applyAlignment="1">
      <alignment horizontal="center"/>
      <protection/>
    </xf>
    <xf numFmtId="169" fontId="1" fillId="0" borderId="21" xfId="20" applyNumberFormat="1" applyBorder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67" fontId="1" fillId="0" borderId="22" xfId="20" applyNumberFormat="1" applyBorder="1" applyAlignment="1">
      <alignment horizontal="center"/>
      <protection/>
    </xf>
    <xf numFmtId="167" fontId="1" fillId="0" borderId="22" xfId="20" applyNumberFormat="1" applyFont="1" applyBorder="1" applyAlignment="1">
      <alignment horizontal="center"/>
      <protection/>
    </xf>
    <xf numFmtId="167" fontId="1" fillId="0" borderId="24" xfId="20" applyNumberFormat="1" applyFont="1" applyBorder="1" applyAlignment="1">
      <alignment horizontal="center"/>
      <protection/>
    </xf>
    <xf numFmtId="164" fontId="1" fillId="0" borderId="17" xfId="0" applyFont="1" applyBorder="1" applyAlignment="1">
      <alignment horizontal="left" vertical="center" wrapText="1"/>
    </xf>
    <xf numFmtId="167" fontId="1" fillId="0" borderId="47" xfId="20" applyNumberFormat="1" applyFont="1" applyBorder="1" applyAlignment="1">
      <alignment horizontal="center"/>
      <protection/>
    </xf>
    <xf numFmtId="167" fontId="1" fillId="0" borderId="38" xfId="0" applyNumberFormat="1" applyFont="1" applyBorder="1" applyAlignment="1">
      <alignment horizontal="center"/>
    </xf>
    <xf numFmtId="164" fontId="1" fillId="0" borderId="35" xfId="20" applyNumberFormat="1" applyFont="1" applyBorder="1" applyAlignment="1">
      <alignment wrapText="1"/>
      <protection/>
    </xf>
    <xf numFmtId="167" fontId="1" fillId="0" borderId="23" xfId="20" applyNumberFormat="1" applyBorder="1" applyAlignment="1">
      <alignment horizontal="center"/>
      <protection/>
    </xf>
    <xf numFmtId="167" fontId="1" fillId="0" borderId="0" xfId="20" applyNumberFormat="1" applyFont="1" applyBorder="1" applyAlignment="1">
      <alignment horizontal="center"/>
      <protection/>
    </xf>
    <xf numFmtId="164" fontId="1" fillId="0" borderId="27" xfId="20" applyNumberFormat="1" applyFont="1" applyBorder="1" applyAlignment="1">
      <alignment horizontal="center" wrapText="1"/>
      <protection/>
    </xf>
    <xf numFmtId="169" fontId="1" fillId="0" borderId="26" xfId="20" applyNumberFormat="1" applyBorder="1" applyAlignment="1">
      <alignment horizontal="center"/>
      <protection/>
    </xf>
    <xf numFmtId="167" fontId="1" fillId="0" borderId="28" xfId="20" applyNumberFormat="1" applyFont="1" applyBorder="1" applyAlignment="1">
      <alignment horizontal="center"/>
      <protection/>
    </xf>
    <xf numFmtId="167" fontId="1" fillId="0" borderId="36" xfId="20" applyNumberFormat="1" applyFont="1" applyBorder="1" applyAlignment="1">
      <alignment horizontal="center"/>
      <protection/>
    </xf>
    <xf numFmtId="169" fontId="1" fillId="0" borderId="48" xfId="20" applyNumberFormat="1" applyBorder="1" applyAlignment="1">
      <alignment horizontal="center"/>
      <protection/>
    </xf>
    <xf numFmtId="165" fontId="1" fillId="0" borderId="18" xfId="20" applyNumberFormat="1" applyFont="1" applyBorder="1">
      <alignment/>
      <protection/>
    </xf>
    <xf numFmtId="167" fontId="1" fillId="0" borderId="18" xfId="20" applyNumberFormat="1" applyFont="1" applyBorder="1" applyAlignment="1">
      <alignment horizontal="right"/>
      <protection/>
    </xf>
    <xf numFmtId="167" fontId="5" fillId="0" borderId="17" xfId="15" applyNumberFormat="1" applyFont="1" applyFill="1" applyBorder="1" applyAlignment="1" applyProtection="1">
      <alignment horizontal="right"/>
      <protection/>
    </xf>
    <xf numFmtId="165" fontId="1" fillId="0" borderId="28" xfId="20" applyNumberFormat="1" applyFont="1" applyBorder="1">
      <alignment/>
      <protection/>
    </xf>
    <xf numFmtId="167" fontId="5" fillId="0" borderId="18" xfId="15" applyNumberFormat="1" applyFont="1" applyFill="1" applyBorder="1" applyAlignment="1" applyProtection="1">
      <alignment horizontal="right"/>
      <protection/>
    </xf>
    <xf numFmtId="167" fontId="1" fillId="0" borderId="29" xfId="20" applyNumberFormat="1" applyFont="1" applyBorder="1" applyAlignment="1">
      <alignment horizontal="right"/>
      <protection/>
    </xf>
    <xf numFmtId="164" fontId="1" fillId="0" borderId="27" xfId="20" applyNumberFormat="1" applyFont="1" applyBorder="1" applyAlignment="1">
      <alignment wrapText="1"/>
      <protection/>
    </xf>
    <xf numFmtId="167" fontId="1" fillId="0" borderId="28" xfId="20" applyNumberFormat="1" applyBorder="1" applyAlignment="1">
      <alignment horizontal="right"/>
      <protection/>
    </xf>
    <xf numFmtId="167" fontId="1" fillId="0" borderId="29" xfId="20" applyNumberFormat="1" applyFont="1" applyBorder="1" applyAlignment="1">
      <alignment horizontal="center"/>
      <protection/>
    </xf>
    <xf numFmtId="167" fontId="1" fillId="0" borderId="28" xfId="20" applyNumberFormat="1" applyFont="1" applyBorder="1" applyAlignment="1">
      <alignment horizontal="right"/>
      <protection/>
    </xf>
    <xf numFmtId="167" fontId="1" fillId="0" borderId="49" xfId="20" applyNumberFormat="1" applyFont="1" applyBorder="1" applyAlignment="1">
      <alignment horizontal="right"/>
      <protection/>
    </xf>
    <xf numFmtId="171" fontId="6" fillId="0" borderId="50" xfId="0" applyNumberFormat="1" applyFont="1" applyBorder="1" applyAlignment="1">
      <alignment horizontal="right" shrinkToFit="1"/>
    </xf>
    <xf numFmtId="165" fontId="1" fillId="0" borderId="17" xfId="20" applyNumberFormat="1" applyFont="1" applyBorder="1">
      <alignment/>
      <protection/>
    </xf>
    <xf numFmtId="167" fontId="1" fillId="0" borderId="19" xfId="20" applyNumberFormat="1" applyFont="1" applyBorder="1" applyAlignment="1">
      <alignment horizontal="right"/>
      <protection/>
    </xf>
    <xf numFmtId="167" fontId="1" fillId="0" borderId="18" xfId="20" applyNumberFormat="1" applyBorder="1" applyAlignment="1">
      <alignment horizontal="right"/>
      <protection/>
    </xf>
    <xf numFmtId="164" fontId="1" fillId="0" borderId="17" xfId="20" applyFont="1" applyBorder="1" applyAlignment="1">
      <alignment wrapText="1"/>
      <protection/>
    </xf>
    <xf numFmtId="169" fontId="1" fillId="0" borderId="11" xfId="20" applyNumberFormat="1" applyBorder="1" applyAlignment="1">
      <alignment horizontal="center"/>
      <protection/>
    </xf>
    <xf numFmtId="165" fontId="1" fillId="0" borderId="1" xfId="20" applyNumberFormat="1" applyFont="1" applyBorder="1">
      <alignment/>
      <protection/>
    </xf>
    <xf numFmtId="167" fontId="1" fillId="0" borderId="51" xfId="20" applyNumberFormat="1" applyBorder="1" applyAlignment="1">
      <alignment horizontal="right"/>
      <protection/>
    </xf>
    <xf numFmtId="171" fontId="6" fillId="0" borderId="1" xfId="0" applyNumberFormat="1" applyFont="1" applyBorder="1" applyAlignment="1">
      <alignment horizontal="right" shrinkToFit="1"/>
    </xf>
    <xf numFmtId="167" fontId="1" fillId="0" borderId="14" xfId="20" applyNumberFormat="1" applyFont="1" applyBorder="1" applyAlignment="1">
      <alignment horizontal="center"/>
      <protection/>
    </xf>
    <xf numFmtId="164" fontId="1" fillId="0" borderId="0" xfId="20" applyFont="1" applyFill="1" applyBorder="1" applyAlignment="1">
      <alignment/>
      <protection/>
    </xf>
    <xf numFmtId="164" fontId="1" fillId="0" borderId="0" xfId="0" applyFont="1" applyAlignment="1">
      <alignment horizontal="center"/>
    </xf>
    <xf numFmtId="165" fontId="1" fillId="0" borderId="0" xfId="20" applyNumberFormat="1" applyFont="1" applyFill="1" applyBorder="1">
      <alignment/>
      <protection/>
    </xf>
    <xf numFmtId="164" fontId="1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124_3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 topLeftCell="A43">
      <selection activeCell="E58" sqref="E5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24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 t="s">
        <v>18</v>
      </c>
    </row>
    <row r="9" spans="1:6" ht="12.75" customHeight="1">
      <c r="A9" s="12" t="s">
        <v>19</v>
      </c>
      <c r="B9" s="12"/>
      <c r="C9" s="17"/>
      <c r="D9" s="16"/>
      <c r="E9" s="3" t="s">
        <v>20</v>
      </c>
      <c r="F9" s="18" t="s">
        <v>21</v>
      </c>
    </row>
    <row r="10" spans="1:6" ht="20.25" customHeight="1">
      <c r="A10" s="1" t="s">
        <v>22</v>
      </c>
      <c r="B10" s="1"/>
      <c r="C10" s="1"/>
      <c r="D10" s="1"/>
      <c r="E10" s="1"/>
      <c r="F10" s="19"/>
    </row>
    <row r="11" spans="1:6" ht="3.75" customHeight="1">
      <c r="A11" s="20" t="s">
        <v>23</v>
      </c>
      <c r="B11" s="21" t="s">
        <v>24</v>
      </c>
      <c r="C11" s="21" t="s">
        <v>25</v>
      </c>
      <c r="D11" s="22" t="s">
        <v>26</v>
      </c>
      <c r="E11" s="22" t="s">
        <v>27</v>
      </c>
      <c r="F11" s="23" t="s">
        <v>28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29</v>
      </c>
      <c r="E18" s="28" t="s">
        <v>30</v>
      </c>
      <c r="F18" s="29" t="s">
        <v>31</v>
      </c>
    </row>
    <row r="19" spans="1:6" ht="12.75" customHeight="1">
      <c r="A19" s="30" t="s">
        <v>32</v>
      </c>
      <c r="B19" s="31" t="s">
        <v>33</v>
      </c>
      <c r="C19" s="32" t="s">
        <v>34</v>
      </c>
      <c r="D19" s="33">
        <v>9254500</v>
      </c>
      <c r="E19" s="34">
        <v>2933111.21</v>
      </c>
      <c r="F19" s="33">
        <f>IF(OR(D19="-",IF(E19="-",0,E19)&gt;=IF(D19="-",0,D19)),"-",IF(D19="-",0,D19)-IF(E19="-",0,E19))</f>
        <v>6321388.79</v>
      </c>
    </row>
    <row r="20" spans="1:6" ht="12.75" customHeight="1">
      <c r="A20" s="35" t="s">
        <v>35</v>
      </c>
      <c r="B20" s="36"/>
      <c r="C20" s="37"/>
      <c r="D20" s="38"/>
      <c r="E20" s="38"/>
      <c r="F20" s="39"/>
    </row>
    <row r="21" spans="1:6" ht="12.75" customHeight="1">
      <c r="A21" s="40" t="s">
        <v>36</v>
      </c>
      <c r="B21" s="41" t="s">
        <v>33</v>
      </c>
      <c r="C21" s="42" t="s">
        <v>37</v>
      </c>
      <c r="D21" s="43">
        <v>2413900</v>
      </c>
      <c r="E21" s="43">
        <v>289832.14</v>
      </c>
      <c r="F21" s="44">
        <f aca="true" t="shared" si="0" ref="F21:F58">IF(OR(D21="-",IF(E21="-",0,E21)&gt;=IF(D21="-",0,D21)),"-",IF(D21="-",0,D21)-IF(E21="-",0,E21))</f>
        <v>2124067.86</v>
      </c>
    </row>
    <row r="22" spans="1:6" ht="12.75" customHeight="1">
      <c r="A22" s="40" t="s">
        <v>38</v>
      </c>
      <c r="B22" s="41" t="s">
        <v>33</v>
      </c>
      <c r="C22" s="42" t="s">
        <v>39</v>
      </c>
      <c r="D22" s="43">
        <v>678800</v>
      </c>
      <c r="E22" s="43">
        <v>164207</v>
      </c>
      <c r="F22" s="44">
        <f t="shared" si="0"/>
        <v>514593</v>
      </c>
    </row>
    <row r="23" spans="1:6" ht="12.75" customHeight="1">
      <c r="A23" s="40" t="s">
        <v>40</v>
      </c>
      <c r="B23" s="41" t="s">
        <v>33</v>
      </c>
      <c r="C23" s="42" t="s">
        <v>41</v>
      </c>
      <c r="D23" s="43">
        <v>678800</v>
      </c>
      <c r="E23" s="43">
        <v>164207</v>
      </c>
      <c r="F23" s="44">
        <f t="shared" si="0"/>
        <v>514593</v>
      </c>
    </row>
    <row r="24" spans="1:6" ht="67.5" customHeight="1">
      <c r="A24" s="40" t="s">
        <v>42</v>
      </c>
      <c r="B24" s="41" t="s">
        <v>33</v>
      </c>
      <c r="C24" s="42" t="s">
        <v>43</v>
      </c>
      <c r="D24" s="43">
        <v>678800</v>
      </c>
      <c r="E24" s="43">
        <v>162664.52</v>
      </c>
      <c r="F24" s="44">
        <f t="shared" si="0"/>
        <v>516135.48</v>
      </c>
    </row>
    <row r="25" spans="1:6" ht="90" customHeight="1">
      <c r="A25" s="45" t="s">
        <v>44</v>
      </c>
      <c r="B25" s="41" t="s">
        <v>33</v>
      </c>
      <c r="C25" s="42" t="s">
        <v>45</v>
      </c>
      <c r="D25" s="43" t="s">
        <v>46</v>
      </c>
      <c r="E25" s="43">
        <v>161899.08</v>
      </c>
      <c r="F25" s="44" t="str">
        <f t="shared" si="0"/>
        <v>-</v>
      </c>
    </row>
    <row r="26" spans="1:6" ht="67.5" customHeight="1">
      <c r="A26" s="45" t="s">
        <v>47</v>
      </c>
      <c r="B26" s="41" t="s">
        <v>33</v>
      </c>
      <c r="C26" s="42" t="s">
        <v>48</v>
      </c>
      <c r="D26" s="43" t="s">
        <v>46</v>
      </c>
      <c r="E26" s="43">
        <v>132.82</v>
      </c>
      <c r="F26" s="44" t="str">
        <f t="shared" si="0"/>
        <v>-</v>
      </c>
    </row>
    <row r="27" spans="1:6" ht="90" customHeight="1">
      <c r="A27" s="45" t="s">
        <v>49</v>
      </c>
      <c r="B27" s="41" t="s">
        <v>33</v>
      </c>
      <c r="C27" s="42" t="s">
        <v>50</v>
      </c>
      <c r="D27" s="43" t="s">
        <v>46</v>
      </c>
      <c r="E27" s="43">
        <v>632.62</v>
      </c>
      <c r="F27" s="44" t="str">
        <f t="shared" si="0"/>
        <v>-</v>
      </c>
    </row>
    <row r="28" spans="1:6" ht="33.75" customHeight="1">
      <c r="A28" s="40" t="s">
        <v>51</v>
      </c>
      <c r="B28" s="41" t="s">
        <v>33</v>
      </c>
      <c r="C28" s="42" t="s">
        <v>52</v>
      </c>
      <c r="D28" s="43" t="s">
        <v>46</v>
      </c>
      <c r="E28" s="43">
        <v>1542.48</v>
      </c>
      <c r="F28" s="44" t="str">
        <f t="shared" si="0"/>
        <v>-</v>
      </c>
    </row>
    <row r="29" spans="1:6" ht="67.5" customHeight="1">
      <c r="A29" s="40" t="s">
        <v>53</v>
      </c>
      <c r="B29" s="41" t="s">
        <v>33</v>
      </c>
      <c r="C29" s="42" t="s">
        <v>54</v>
      </c>
      <c r="D29" s="43" t="s">
        <v>46</v>
      </c>
      <c r="E29" s="43">
        <v>1497.61</v>
      </c>
      <c r="F29" s="44" t="str">
        <f t="shared" si="0"/>
        <v>-</v>
      </c>
    </row>
    <row r="30" spans="1:6" ht="45" customHeight="1">
      <c r="A30" s="40" t="s">
        <v>55</v>
      </c>
      <c r="B30" s="41" t="s">
        <v>33</v>
      </c>
      <c r="C30" s="42" t="s">
        <v>56</v>
      </c>
      <c r="D30" s="43" t="s">
        <v>46</v>
      </c>
      <c r="E30" s="43">
        <v>25.67</v>
      </c>
      <c r="F30" s="44">
        <f t="shared" si="0"/>
        <v>0</v>
      </c>
    </row>
    <row r="31" spans="1:6" ht="67.5" customHeight="1">
      <c r="A31" s="40" t="s">
        <v>57</v>
      </c>
      <c r="B31" s="41" t="s">
        <v>33</v>
      </c>
      <c r="C31" s="42" t="s">
        <v>58</v>
      </c>
      <c r="D31" s="43" t="s">
        <v>46</v>
      </c>
      <c r="E31" s="43">
        <v>30</v>
      </c>
      <c r="F31" s="44" t="str">
        <f t="shared" si="0"/>
        <v>-</v>
      </c>
    </row>
    <row r="32" spans="1:6" ht="45" customHeight="1">
      <c r="A32" s="40" t="s">
        <v>59</v>
      </c>
      <c r="B32" s="41" t="s">
        <v>33</v>
      </c>
      <c r="C32" s="42" t="s">
        <v>60</v>
      </c>
      <c r="D32" s="43" t="s">
        <v>46</v>
      </c>
      <c r="E32" s="43">
        <v>-10.8</v>
      </c>
      <c r="F32" s="44" t="str">
        <f t="shared" si="0"/>
        <v>-</v>
      </c>
    </row>
    <row r="33" spans="1:6" ht="12.75" customHeight="1">
      <c r="A33" s="40" t="s">
        <v>61</v>
      </c>
      <c r="B33" s="41" t="s">
        <v>33</v>
      </c>
      <c r="C33" s="42" t="s">
        <v>62</v>
      </c>
      <c r="D33" s="43">
        <v>1724700</v>
      </c>
      <c r="E33" s="43">
        <v>125125.14</v>
      </c>
      <c r="F33" s="44">
        <f t="shared" si="0"/>
        <v>1599574.86</v>
      </c>
    </row>
    <row r="34" spans="1:6" ht="12.75" customHeight="1">
      <c r="A34" s="40" t="s">
        <v>63</v>
      </c>
      <c r="B34" s="41" t="s">
        <v>33</v>
      </c>
      <c r="C34" s="42" t="s">
        <v>64</v>
      </c>
      <c r="D34" s="43">
        <v>152700</v>
      </c>
      <c r="E34" s="43">
        <v>-908.78</v>
      </c>
      <c r="F34" s="44">
        <f t="shared" si="0"/>
        <v>153608.78</v>
      </c>
    </row>
    <row r="35" spans="1:6" ht="33.75" customHeight="1">
      <c r="A35" s="40" t="s">
        <v>65</v>
      </c>
      <c r="B35" s="41" t="s">
        <v>33</v>
      </c>
      <c r="C35" s="42" t="s">
        <v>66</v>
      </c>
      <c r="D35" s="43">
        <v>152700</v>
      </c>
      <c r="E35" s="43">
        <v>-908.78</v>
      </c>
      <c r="F35" s="44">
        <f t="shared" si="0"/>
        <v>153608.78</v>
      </c>
    </row>
    <row r="36" spans="1:6" ht="67.5" customHeight="1">
      <c r="A36" s="40" t="s">
        <v>67</v>
      </c>
      <c r="B36" s="41" t="s">
        <v>33</v>
      </c>
      <c r="C36" s="42" t="s">
        <v>68</v>
      </c>
      <c r="D36" s="43" t="s">
        <v>46</v>
      </c>
      <c r="E36" s="43">
        <v>-978.71</v>
      </c>
      <c r="F36" s="44" t="str">
        <f t="shared" si="0"/>
        <v>-</v>
      </c>
    </row>
    <row r="37" spans="1:6" ht="45" customHeight="1">
      <c r="A37" s="40" t="s">
        <v>69</v>
      </c>
      <c r="B37" s="41" t="s">
        <v>33</v>
      </c>
      <c r="C37" s="42" t="s">
        <v>70</v>
      </c>
      <c r="D37" s="43" t="s">
        <v>46</v>
      </c>
      <c r="E37" s="43">
        <v>69.93</v>
      </c>
      <c r="F37" s="44" t="str">
        <f t="shared" si="0"/>
        <v>-</v>
      </c>
    </row>
    <row r="38" spans="1:6" ht="12.75" customHeight="1">
      <c r="A38" s="40" t="s">
        <v>71</v>
      </c>
      <c r="B38" s="41" t="s">
        <v>33</v>
      </c>
      <c r="C38" s="42" t="s">
        <v>72</v>
      </c>
      <c r="D38" s="43">
        <v>1572000</v>
      </c>
      <c r="E38" s="43">
        <v>126033.92</v>
      </c>
      <c r="F38" s="44">
        <f t="shared" si="0"/>
        <v>1445966.08</v>
      </c>
    </row>
    <row r="39" spans="1:6" ht="12.75" customHeight="1">
      <c r="A39" s="40" t="s">
        <v>73</v>
      </c>
      <c r="B39" s="41" t="s">
        <v>33</v>
      </c>
      <c r="C39" s="42" t="s">
        <v>74</v>
      </c>
      <c r="D39" s="43">
        <v>224000</v>
      </c>
      <c r="E39" s="43">
        <v>91381.56</v>
      </c>
      <c r="F39" s="44">
        <f t="shared" si="0"/>
        <v>132618.44</v>
      </c>
    </row>
    <row r="40" spans="1:6" ht="33.75" customHeight="1">
      <c r="A40" s="40" t="s">
        <v>75</v>
      </c>
      <c r="B40" s="41" t="s">
        <v>33</v>
      </c>
      <c r="C40" s="42" t="s">
        <v>76</v>
      </c>
      <c r="D40" s="43">
        <v>224000</v>
      </c>
      <c r="E40" s="43">
        <v>91381.56</v>
      </c>
      <c r="F40" s="44">
        <f t="shared" si="0"/>
        <v>132618.44</v>
      </c>
    </row>
    <row r="41" spans="1:6" ht="12.75" customHeight="1">
      <c r="A41" s="40" t="s">
        <v>77</v>
      </c>
      <c r="B41" s="41" t="s">
        <v>33</v>
      </c>
      <c r="C41" s="42" t="s">
        <v>78</v>
      </c>
      <c r="D41" s="43">
        <v>1348000</v>
      </c>
      <c r="E41" s="43">
        <v>34652.36</v>
      </c>
      <c r="F41" s="44">
        <f t="shared" si="0"/>
        <v>1313347.64</v>
      </c>
    </row>
    <row r="42" spans="1:6" ht="33.75" customHeight="1">
      <c r="A42" s="40" t="s">
        <v>79</v>
      </c>
      <c r="B42" s="41" t="s">
        <v>33</v>
      </c>
      <c r="C42" s="42" t="s">
        <v>80</v>
      </c>
      <c r="D42" s="43">
        <v>1348000</v>
      </c>
      <c r="E42" s="43">
        <v>34652.36</v>
      </c>
      <c r="F42" s="44">
        <f t="shared" si="0"/>
        <v>1313347.64</v>
      </c>
    </row>
    <row r="43" spans="1:6" ht="12.75" customHeight="1">
      <c r="A43" s="40" t="s">
        <v>81</v>
      </c>
      <c r="B43" s="41" t="s">
        <v>33</v>
      </c>
      <c r="C43" s="42" t="s">
        <v>82</v>
      </c>
      <c r="D43" s="43">
        <v>10400</v>
      </c>
      <c r="E43" s="43">
        <v>500</v>
      </c>
      <c r="F43" s="44">
        <f t="shared" si="0"/>
        <v>9900</v>
      </c>
    </row>
    <row r="44" spans="1:6" ht="33.75" customHeight="1">
      <c r="A44" s="40" t="s">
        <v>83</v>
      </c>
      <c r="B44" s="41" t="s">
        <v>33</v>
      </c>
      <c r="C44" s="42" t="s">
        <v>84</v>
      </c>
      <c r="D44" s="43">
        <v>10400</v>
      </c>
      <c r="E44" s="43">
        <v>500</v>
      </c>
      <c r="F44" s="44">
        <f t="shared" si="0"/>
        <v>9900</v>
      </c>
    </row>
    <row r="45" spans="1:6" ht="45" customHeight="1">
      <c r="A45" s="40" t="s">
        <v>85</v>
      </c>
      <c r="B45" s="41" t="s">
        <v>33</v>
      </c>
      <c r="C45" s="42" t="s">
        <v>86</v>
      </c>
      <c r="D45" s="43">
        <v>10400</v>
      </c>
      <c r="E45" s="43">
        <v>500</v>
      </c>
      <c r="F45" s="44">
        <f t="shared" si="0"/>
        <v>9900</v>
      </c>
    </row>
    <row r="46" spans="1:6" ht="12.75" customHeight="1">
      <c r="A46" s="40" t="s">
        <v>87</v>
      </c>
      <c r="B46" s="41" t="s">
        <v>33</v>
      </c>
      <c r="C46" s="42" t="s">
        <v>88</v>
      </c>
      <c r="D46" s="43">
        <f>D47</f>
        <v>6840600</v>
      </c>
      <c r="E46" s="43">
        <v>2643279.07</v>
      </c>
      <c r="F46" s="44">
        <f t="shared" si="0"/>
        <v>4197320.93</v>
      </c>
    </row>
    <row r="47" spans="1:6" ht="33.75" customHeight="1">
      <c r="A47" s="40" t="s">
        <v>89</v>
      </c>
      <c r="B47" s="41" t="s">
        <v>33</v>
      </c>
      <c r="C47" s="42" t="s">
        <v>90</v>
      </c>
      <c r="D47" s="43">
        <v>6840600</v>
      </c>
      <c r="E47" s="43">
        <v>2643279.07</v>
      </c>
      <c r="F47" s="44">
        <f t="shared" si="0"/>
        <v>4197320.93</v>
      </c>
    </row>
    <row r="48" spans="1:6" ht="22.5" customHeight="1">
      <c r="A48" s="40" t="s">
        <v>91</v>
      </c>
      <c r="B48" s="41" t="s">
        <v>33</v>
      </c>
      <c r="C48" s="42" t="s">
        <v>92</v>
      </c>
      <c r="D48" s="43">
        <v>5535600</v>
      </c>
      <c r="E48" s="43">
        <v>2491100</v>
      </c>
      <c r="F48" s="44">
        <f t="shared" si="0"/>
        <v>3044500</v>
      </c>
    </row>
    <row r="49" spans="1:6" ht="12.75" customHeight="1">
      <c r="A49" s="40" t="s">
        <v>93</v>
      </c>
      <c r="B49" s="41" t="s">
        <v>33</v>
      </c>
      <c r="C49" s="42" t="s">
        <v>94</v>
      </c>
      <c r="D49" s="43">
        <v>5535600</v>
      </c>
      <c r="E49" s="43">
        <v>2491100</v>
      </c>
      <c r="F49" s="44">
        <f t="shared" si="0"/>
        <v>3044500</v>
      </c>
    </row>
    <row r="50" spans="1:6" ht="22.5" customHeight="1">
      <c r="A50" s="40" t="s">
        <v>95</v>
      </c>
      <c r="B50" s="41" t="s">
        <v>33</v>
      </c>
      <c r="C50" s="42" t="s">
        <v>96</v>
      </c>
      <c r="D50" s="43">
        <v>5535600</v>
      </c>
      <c r="E50" s="43">
        <v>2491100</v>
      </c>
      <c r="F50" s="44">
        <f t="shared" si="0"/>
        <v>3044500</v>
      </c>
    </row>
    <row r="51" spans="1:6" ht="22.5" customHeight="1">
      <c r="A51" s="40" t="s">
        <v>97</v>
      </c>
      <c r="B51" s="41" t="s">
        <v>33</v>
      </c>
      <c r="C51" s="42" t="s">
        <v>98</v>
      </c>
      <c r="D51" s="43">
        <v>208400</v>
      </c>
      <c r="E51" s="43">
        <v>96911.6</v>
      </c>
      <c r="F51" s="44">
        <f t="shared" si="0"/>
        <v>111488.4</v>
      </c>
    </row>
    <row r="52" spans="1:6" ht="33.75" customHeight="1">
      <c r="A52" s="40" t="s">
        <v>99</v>
      </c>
      <c r="B52" s="41" t="s">
        <v>33</v>
      </c>
      <c r="C52" s="42" t="s">
        <v>100</v>
      </c>
      <c r="D52" s="43">
        <v>200</v>
      </c>
      <c r="E52" s="43">
        <v>200</v>
      </c>
      <c r="F52" s="44" t="str">
        <f t="shared" si="0"/>
        <v>-</v>
      </c>
    </row>
    <row r="53" spans="1:6" ht="33.75" customHeight="1">
      <c r="A53" s="40" t="s">
        <v>101</v>
      </c>
      <c r="B53" s="41" t="s">
        <v>33</v>
      </c>
      <c r="C53" s="42" t="s">
        <v>102</v>
      </c>
      <c r="D53" s="43">
        <v>200</v>
      </c>
      <c r="E53" s="43">
        <v>200</v>
      </c>
      <c r="F53" s="44" t="str">
        <f t="shared" si="0"/>
        <v>-</v>
      </c>
    </row>
    <row r="54" spans="1:6" ht="33.75" customHeight="1">
      <c r="A54" s="40" t="s">
        <v>103</v>
      </c>
      <c r="B54" s="41" t="s">
        <v>33</v>
      </c>
      <c r="C54" s="42" t="s">
        <v>104</v>
      </c>
      <c r="D54" s="43">
        <v>208200</v>
      </c>
      <c r="E54" s="43">
        <v>96711.6</v>
      </c>
      <c r="F54" s="44">
        <f t="shared" si="0"/>
        <v>111488.4</v>
      </c>
    </row>
    <row r="55" spans="1:6" ht="33.75" customHeight="1">
      <c r="A55" s="40" t="s">
        <v>105</v>
      </c>
      <c r="B55" s="41" t="s">
        <v>33</v>
      </c>
      <c r="C55" s="42" t="s">
        <v>106</v>
      </c>
      <c r="D55" s="43">
        <v>208200</v>
      </c>
      <c r="E55" s="43">
        <v>96711.6</v>
      </c>
      <c r="F55" s="44">
        <f t="shared" si="0"/>
        <v>111488.4</v>
      </c>
    </row>
    <row r="56" spans="1:6" ht="12.75" customHeight="1">
      <c r="A56" s="40" t="s">
        <v>107</v>
      </c>
      <c r="B56" s="41" t="s">
        <v>33</v>
      </c>
      <c r="C56" s="42" t="s">
        <v>108</v>
      </c>
      <c r="D56" s="43">
        <f>D58</f>
        <v>1096600</v>
      </c>
      <c r="E56" s="43">
        <v>55267.47</v>
      </c>
      <c r="F56" s="44">
        <f t="shared" si="0"/>
        <v>1041332.53</v>
      </c>
    </row>
    <row r="57" spans="1:6" ht="45" customHeight="1">
      <c r="A57" s="40" t="s">
        <v>109</v>
      </c>
      <c r="B57" s="41" t="s">
        <v>33</v>
      </c>
      <c r="C57" s="42" t="s">
        <v>110</v>
      </c>
      <c r="D57" s="43">
        <f>D58</f>
        <v>1096600</v>
      </c>
      <c r="E57" s="43">
        <v>55267.47</v>
      </c>
      <c r="F57" s="44">
        <f t="shared" si="0"/>
        <v>1041332.53</v>
      </c>
    </row>
    <row r="58" spans="1:6" ht="56.25" customHeight="1">
      <c r="A58" s="40" t="s">
        <v>111</v>
      </c>
      <c r="B58" s="41" t="s">
        <v>33</v>
      </c>
      <c r="C58" s="42" t="s">
        <v>112</v>
      </c>
      <c r="D58" s="43">
        <v>1096600</v>
      </c>
      <c r="E58" s="43">
        <v>55267.47</v>
      </c>
      <c r="F58" s="44">
        <f t="shared" si="0"/>
        <v>1041332.53</v>
      </c>
    </row>
    <row r="59" spans="1:6" ht="12.75" customHeight="1">
      <c r="A59" s="46"/>
      <c r="B59" s="47"/>
      <c r="C59" s="47"/>
      <c r="D59" s="48"/>
      <c r="E59" s="48"/>
      <c r="F59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 F27:F28 F30 F40">
    <cfRule type="cellIs" priority="1" dxfId="0" operator="equal" stopIfTrue="1">
      <formula>0</formula>
    </cfRule>
  </conditionalFormatting>
  <printOptions/>
  <pageMargins left="0.39375" right="0.39375" top="0.7875" bottom="0.39375" header="0.5118055555555555" footer="0.5118055555555555"/>
  <pageSetup horizontalDpi="300" verticalDpi="300" orientation="portrait" pageOrder="overThenDown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 topLeftCell="A1">
      <selection activeCell="E73" sqref="E7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113</v>
      </c>
      <c r="B2" s="1"/>
      <c r="C2" s="1"/>
      <c r="D2" s="1"/>
      <c r="E2" s="1"/>
      <c r="F2" s="16" t="s">
        <v>114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23</v>
      </c>
      <c r="B4" s="21" t="s">
        <v>24</v>
      </c>
      <c r="C4" s="51" t="s">
        <v>115</v>
      </c>
      <c r="D4" s="22" t="s">
        <v>26</v>
      </c>
      <c r="E4" s="52" t="s">
        <v>27</v>
      </c>
      <c r="F4" s="53" t="s">
        <v>28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29</v>
      </c>
      <c r="E12" s="60" t="s">
        <v>30</v>
      </c>
      <c r="F12" s="29" t="s">
        <v>31</v>
      </c>
    </row>
    <row r="13" spans="1:6" ht="12.75" customHeight="1">
      <c r="A13" s="61" t="s">
        <v>116</v>
      </c>
      <c r="B13" s="62" t="s">
        <v>117</v>
      </c>
      <c r="C13" s="63" t="s">
        <v>118</v>
      </c>
      <c r="D13" s="64">
        <v>9273000</v>
      </c>
      <c r="E13" s="65">
        <v>2261504.52</v>
      </c>
      <c r="F13" s="66">
        <f>IF(OR(D13="-",IF(E13="-",0,E13)&gt;=IF(D13="-",0,D13)),"-",IF(D13="-",0,D13)-IF(E13="-",0,E13))</f>
        <v>7011495.48</v>
      </c>
    </row>
    <row r="14" spans="1:6" ht="12.75" customHeight="1">
      <c r="A14" s="67" t="s">
        <v>35</v>
      </c>
      <c r="B14" s="68"/>
      <c r="C14" s="69"/>
      <c r="D14" s="70"/>
      <c r="E14" s="71"/>
      <c r="F14" s="72"/>
    </row>
    <row r="15" spans="1:6" ht="22.5" customHeight="1">
      <c r="A15" s="61" t="s">
        <v>10</v>
      </c>
      <c r="B15" s="62" t="s">
        <v>117</v>
      </c>
      <c r="C15" s="63" t="s">
        <v>119</v>
      </c>
      <c r="D15" s="64">
        <v>9273000</v>
      </c>
      <c r="E15" s="65">
        <v>2261504.52</v>
      </c>
      <c r="F15" s="66">
        <f aca="true" t="shared" si="0" ref="F15:F46">IF(OR(D15="-",IF(E15="-",0,E15)&gt;=IF(D15="-",0,D15)),"-",IF(D15="-",0,D15)-IF(E15="-",0,E15))</f>
        <v>7011495.48</v>
      </c>
    </row>
    <row r="16" spans="1:6" ht="12.75" customHeight="1">
      <c r="A16" s="30" t="s">
        <v>120</v>
      </c>
      <c r="B16" s="73" t="s">
        <v>117</v>
      </c>
      <c r="C16" s="32" t="s">
        <v>121</v>
      </c>
      <c r="D16" s="33">
        <v>4612600</v>
      </c>
      <c r="E16" s="74">
        <v>1235881.07</v>
      </c>
      <c r="F16" s="75">
        <f t="shared" si="0"/>
        <v>3376718.9299999997</v>
      </c>
    </row>
    <row r="17" spans="1:6" ht="45" customHeight="1">
      <c r="A17" s="30" t="s">
        <v>122</v>
      </c>
      <c r="B17" s="73" t="s">
        <v>117</v>
      </c>
      <c r="C17" s="32" t="s">
        <v>123</v>
      </c>
      <c r="D17" s="33">
        <v>4179900</v>
      </c>
      <c r="E17" s="74">
        <v>1144095.62</v>
      </c>
      <c r="F17" s="75">
        <f t="shared" si="0"/>
        <v>3035804.38</v>
      </c>
    </row>
    <row r="18" spans="1:6" ht="22.5" customHeight="1">
      <c r="A18" s="30" t="s">
        <v>124</v>
      </c>
      <c r="B18" s="73" t="s">
        <v>117</v>
      </c>
      <c r="C18" s="32" t="s">
        <v>125</v>
      </c>
      <c r="D18" s="33">
        <v>4179700</v>
      </c>
      <c r="E18" s="74">
        <v>1143895.62</v>
      </c>
      <c r="F18" s="75">
        <f t="shared" si="0"/>
        <v>3035804.38</v>
      </c>
    </row>
    <row r="19" spans="1:6" ht="56.25" customHeight="1">
      <c r="A19" s="61" t="s">
        <v>126</v>
      </c>
      <c r="B19" s="62" t="s">
        <v>117</v>
      </c>
      <c r="C19" s="63" t="s">
        <v>127</v>
      </c>
      <c r="D19" s="64">
        <v>4179700</v>
      </c>
      <c r="E19" s="65">
        <v>1143895.62</v>
      </c>
      <c r="F19" s="66">
        <f t="shared" si="0"/>
        <v>3035804.38</v>
      </c>
    </row>
    <row r="20" spans="1:6" ht="56.25" customHeight="1">
      <c r="A20" s="30" t="s">
        <v>128</v>
      </c>
      <c r="B20" s="73" t="s">
        <v>117</v>
      </c>
      <c r="C20" s="32" t="s">
        <v>129</v>
      </c>
      <c r="D20" s="33">
        <v>3327800</v>
      </c>
      <c r="E20" s="74">
        <v>988066.92</v>
      </c>
      <c r="F20" s="75">
        <f t="shared" si="0"/>
        <v>2339733.08</v>
      </c>
    </row>
    <row r="21" spans="1:6" ht="22.5" customHeight="1">
      <c r="A21" s="30" t="s">
        <v>130</v>
      </c>
      <c r="B21" s="73" t="s">
        <v>117</v>
      </c>
      <c r="C21" s="32" t="s">
        <v>131</v>
      </c>
      <c r="D21" s="33">
        <v>3327800</v>
      </c>
      <c r="E21" s="74">
        <v>988066.92</v>
      </c>
      <c r="F21" s="75">
        <f t="shared" si="0"/>
        <v>2339733.08</v>
      </c>
    </row>
    <row r="22" spans="1:6" ht="22.5" customHeight="1">
      <c r="A22" s="30" t="s">
        <v>132</v>
      </c>
      <c r="B22" s="73" t="s">
        <v>117</v>
      </c>
      <c r="C22" s="32" t="s">
        <v>133</v>
      </c>
      <c r="D22" s="33">
        <v>2431500</v>
      </c>
      <c r="E22" s="74">
        <v>789065.33</v>
      </c>
      <c r="F22" s="75">
        <f t="shared" si="0"/>
        <v>1642434.67</v>
      </c>
    </row>
    <row r="23" spans="1:6" ht="33.75" customHeight="1">
      <c r="A23" s="30" t="s">
        <v>134</v>
      </c>
      <c r="B23" s="73" t="s">
        <v>117</v>
      </c>
      <c r="C23" s="32" t="s">
        <v>135</v>
      </c>
      <c r="D23" s="33">
        <v>169100</v>
      </c>
      <c r="E23" s="74">
        <v>44117.6</v>
      </c>
      <c r="F23" s="75">
        <f t="shared" si="0"/>
        <v>124982.4</v>
      </c>
    </row>
    <row r="24" spans="1:6" ht="33.75" customHeight="1">
      <c r="A24" s="30" t="s">
        <v>136</v>
      </c>
      <c r="B24" s="73" t="s">
        <v>117</v>
      </c>
      <c r="C24" s="32" t="s">
        <v>137</v>
      </c>
      <c r="D24" s="33">
        <v>727200</v>
      </c>
      <c r="E24" s="74">
        <v>154883.99</v>
      </c>
      <c r="F24" s="75">
        <f t="shared" si="0"/>
        <v>572316.01</v>
      </c>
    </row>
    <row r="25" spans="1:6" ht="22.5" customHeight="1">
      <c r="A25" s="30" t="s">
        <v>138</v>
      </c>
      <c r="B25" s="73" t="s">
        <v>117</v>
      </c>
      <c r="C25" s="32" t="s">
        <v>139</v>
      </c>
      <c r="D25" s="33">
        <v>851900</v>
      </c>
      <c r="E25" s="74">
        <v>155828.7</v>
      </c>
      <c r="F25" s="75">
        <f t="shared" si="0"/>
        <v>696071.3</v>
      </c>
    </row>
    <row r="26" spans="1:6" ht="22.5" customHeight="1">
      <c r="A26" s="30" t="s">
        <v>140</v>
      </c>
      <c r="B26" s="73" t="s">
        <v>117</v>
      </c>
      <c r="C26" s="32" t="s">
        <v>141</v>
      </c>
      <c r="D26" s="33">
        <v>851900</v>
      </c>
      <c r="E26" s="74">
        <v>155828.7</v>
      </c>
      <c r="F26" s="75">
        <f t="shared" si="0"/>
        <v>696071.3</v>
      </c>
    </row>
    <row r="27" spans="1:6" ht="22.5" customHeight="1">
      <c r="A27" s="30" t="s">
        <v>142</v>
      </c>
      <c r="B27" s="73" t="s">
        <v>117</v>
      </c>
      <c r="C27" s="32" t="s">
        <v>143</v>
      </c>
      <c r="D27" s="33">
        <v>851900</v>
      </c>
      <c r="E27" s="74">
        <v>155828.7</v>
      </c>
      <c r="F27" s="75">
        <f t="shared" si="0"/>
        <v>696071.3</v>
      </c>
    </row>
    <row r="28" spans="1:6" ht="22.5" customHeight="1">
      <c r="A28" s="30" t="s">
        <v>144</v>
      </c>
      <c r="B28" s="73" t="s">
        <v>117</v>
      </c>
      <c r="C28" s="32" t="s">
        <v>145</v>
      </c>
      <c r="D28" s="33">
        <v>200</v>
      </c>
      <c r="E28" s="74">
        <v>200</v>
      </c>
      <c r="F28" s="75">
        <f t="shared" si="0"/>
        <v>0</v>
      </c>
    </row>
    <row r="29" spans="1:6" ht="12.75" customHeight="1">
      <c r="A29" s="61" t="s">
        <v>146</v>
      </c>
      <c r="B29" s="62" t="s">
        <v>117</v>
      </c>
      <c r="C29" s="63" t="s">
        <v>147</v>
      </c>
      <c r="D29" s="64">
        <v>200</v>
      </c>
      <c r="E29" s="65">
        <v>200</v>
      </c>
      <c r="F29" s="66">
        <f t="shared" si="0"/>
        <v>0</v>
      </c>
    </row>
    <row r="30" spans="1:6" ht="22.5" customHeight="1">
      <c r="A30" s="30" t="s">
        <v>138</v>
      </c>
      <c r="B30" s="73" t="s">
        <v>117</v>
      </c>
      <c r="C30" s="32" t="s">
        <v>148</v>
      </c>
      <c r="D30" s="33">
        <v>200</v>
      </c>
      <c r="E30" s="74">
        <v>200</v>
      </c>
      <c r="F30" s="75">
        <f t="shared" si="0"/>
        <v>0</v>
      </c>
    </row>
    <row r="31" spans="1:6" ht="22.5" customHeight="1">
      <c r="A31" s="30" t="s">
        <v>140</v>
      </c>
      <c r="B31" s="73" t="s">
        <v>117</v>
      </c>
      <c r="C31" s="32" t="s">
        <v>149</v>
      </c>
      <c r="D31" s="33">
        <v>200</v>
      </c>
      <c r="E31" s="74">
        <v>200</v>
      </c>
      <c r="F31" s="75">
        <f t="shared" si="0"/>
        <v>0</v>
      </c>
    </row>
    <row r="32" spans="1:6" ht="22.5" customHeight="1">
      <c r="A32" s="30" t="s">
        <v>142</v>
      </c>
      <c r="B32" s="73" t="s">
        <v>117</v>
      </c>
      <c r="C32" s="32" t="s">
        <v>150</v>
      </c>
      <c r="D32" s="33">
        <v>200</v>
      </c>
      <c r="E32" s="74">
        <v>200</v>
      </c>
      <c r="F32" s="75">
        <f t="shared" si="0"/>
        <v>0</v>
      </c>
    </row>
    <row r="33" spans="1:6" ht="12.75" customHeight="1">
      <c r="A33" s="30" t="s">
        <v>151</v>
      </c>
      <c r="B33" s="73" t="s">
        <v>117</v>
      </c>
      <c r="C33" s="32" t="s">
        <v>152</v>
      </c>
      <c r="D33" s="33">
        <v>10000</v>
      </c>
      <c r="E33" s="74" t="s">
        <v>46</v>
      </c>
      <c r="F33" s="75">
        <f t="shared" si="0"/>
        <v>10000</v>
      </c>
    </row>
    <row r="34" spans="1:6" ht="22.5" customHeight="1">
      <c r="A34" s="30" t="s">
        <v>144</v>
      </c>
      <c r="B34" s="73" t="s">
        <v>117</v>
      </c>
      <c r="C34" s="32" t="s">
        <v>153</v>
      </c>
      <c r="D34" s="33">
        <v>10000</v>
      </c>
      <c r="E34" s="74" t="s">
        <v>46</v>
      </c>
      <c r="F34" s="75">
        <f t="shared" si="0"/>
        <v>10000</v>
      </c>
    </row>
    <row r="35" spans="1:6" ht="22.5" customHeight="1">
      <c r="A35" s="61" t="s">
        <v>154</v>
      </c>
      <c r="B35" s="62" t="s">
        <v>117</v>
      </c>
      <c r="C35" s="63" t="s">
        <v>155</v>
      </c>
      <c r="D35" s="64">
        <v>10000</v>
      </c>
      <c r="E35" s="65" t="s">
        <v>46</v>
      </c>
      <c r="F35" s="66">
        <f t="shared" si="0"/>
        <v>10000</v>
      </c>
    </row>
    <row r="36" spans="1:6" ht="12.75" customHeight="1">
      <c r="A36" s="30" t="s">
        <v>156</v>
      </c>
      <c r="B36" s="73" t="s">
        <v>117</v>
      </c>
      <c r="C36" s="32" t="s">
        <v>157</v>
      </c>
      <c r="D36" s="33">
        <v>10000</v>
      </c>
      <c r="E36" s="74" t="s">
        <v>46</v>
      </c>
      <c r="F36" s="75">
        <f t="shared" si="0"/>
        <v>10000</v>
      </c>
    </row>
    <row r="37" spans="1:6" ht="12.75" customHeight="1">
      <c r="A37" s="30" t="s">
        <v>158</v>
      </c>
      <c r="B37" s="73" t="s">
        <v>117</v>
      </c>
      <c r="C37" s="32" t="s">
        <v>159</v>
      </c>
      <c r="D37" s="33">
        <v>10000</v>
      </c>
      <c r="E37" s="74" t="s">
        <v>46</v>
      </c>
      <c r="F37" s="75">
        <f t="shared" si="0"/>
        <v>10000</v>
      </c>
    </row>
    <row r="38" spans="1:6" ht="12.75" customHeight="1">
      <c r="A38" s="30" t="s">
        <v>160</v>
      </c>
      <c r="B38" s="73" t="s">
        <v>117</v>
      </c>
      <c r="C38" s="32" t="s">
        <v>161</v>
      </c>
      <c r="D38" s="33">
        <v>422700</v>
      </c>
      <c r="E38" s="74">
        <v>91785.45</v>
      </c>
      <c r="F38" s="75">
        <f t="shared" si="0"/>
        <v>330914.55</v>
      </c>
    </row>
    <row r="39" spans="1:6" ht="22.5" customHeight="1">
      <c r="A39" s="30" t="s">
        <v>124</v>
      </c>
      <c r="B39" s="73" t="s">
        <v>117</v>
      </c>
      <c r="C39" s="32" t="s">
        <v>162</v>
      </c>
      <c r="D39" s="33">
        <v>312100</v>
      </c>
      <c r="E39" s="74">
        <v>63555.45</v>
      </c>
      <c r="F39" s="75">
        <f t="shared" si="0"/>
        <v>248544.55</v>
      </c>
    </row>
    <row r="40" spans="1:6" ht="56.25" customHeight="1">
      <c r="A40" s="61" t="s">
        <v>126</v>
      </c>
      <c r="B40" s="62" t="s">
        <v>117</v>
      </c>
      <c r="C40" s="63" t="s">
        <v>163</v>
      </c>
      <c r="D40" s="64">
        <v>312100</v>
      </c>
      <c r="E40" s="65">
        <v>63555.45</v>
      </c>
      <c r="F40" s="66">
        <f t="shared" si="0"/>
        <v>248544.55</v>
      </c>
    </row>
    <row r="41" spans="1:6" ht="12.75" customHeight="1">
      <c r="A41" s="30" t="s">
        <v>156</v>
      </c>
      <c r="B41" s="73" t="s">
        <v>117</v>
      </c>
      <c r="C41" s="32" t="s">
        <v>164</v>
      </c>
      <c r="D41" s="33">
        <v>312100</v>
      </c>
      <c r="E41" s="74">
        <v>63555.45</v>
      </c>
      <c r="F41" s="75">
        <f t="shared" si="0"/>
        <v>248544.55</v>
      </c>
    </row>
    <row r="42" spans="1:6" ht="12.75" customHeight="1">
      <c r="A42" s="30" t="s">
        <v>165</v>
      </c>
      <c r="B42" s="73" t="s">
        <v>117</v>
      </c>
      <c r="C42" s="32" t="s">
        <v>166</v>
      </c>
      <c r="D42" s="33">
        <v>312100</v>
      </c>
      <c r="E42" s="74">
        <v>63555.45</v>
      </c>
      <c r="F42" s="75">
        <f t="shared" si="0"/>
        <v>248544.55</v>
      </c>
    </row>
    <row r="43" spans="1:6" ht="22.5" customHeight="1">
      <c r="A43" s="30" t="s">
        <v>167</v>
      </c>
      <c r="B43" s="73" t="s">
        <v>117</v>
      </c>
      <c r="C43" s="32" t="s">
        <v>168</v>
      </c>
      <c r="D43" s="33">
        <v>309700</v>
      </c>
      <c r="E43" s="74">
        <v>62122</v>
      </c>
      <c r="F43" s="75">
        <f t="shared" si="0"/>
        <v>247578</v>
      </c>
    </row>
    <row r="44" spans="1:6" ht="12.75" customHeight="1">
      <c r="A44" s="30" t="s">
        <v>169</v>
      </c>
      <c r="B44" s="73" t="s">
        <v>117</v>
      </c>
      <c r="C44" s="32" t="s">
        <v>170</v>
      </c>
      <c r="D44" s="33">
        <v>1900</v>
      </c>
      <c r="E44" s="74">
        <v>983.62</v>
      </c>
      <c r="F44" s="75">
        <f t="shared" si="0"/>
        <v>916.38</v>
      </c>
    </row>
    <row r="45" spans="1:6" ht="12.75" customHeight="1">
      <c r="A45" s="30" t="s">
        <v>171</v>
      </c>
      <c r="B45" s="73" t="s">
        <v>117</v>
      </c>
      <c r="C45" s="32" t="s">
        <v>172</v>
      </c>
      <c r="D45" s="33">
        <v>500</v>
      </c>
      <c r="E45" s="74">
        <v>449.83</v>
      </c>
      <c r="F45" s="75">
        <f t="shared" si="0"/>
        <v>50.170000000000016</v>
      </c>
    </row>
    <row r="46" spans="1:6" ht="22.5" customHeight="1">
      <c r="A46" s="30" t="s">
        <v>173</v>
      </c>
      <c r="B46" s="73" t="s">
        <v>117</v>
      </c>
      <c r="C46" s="32" t="s">
        <v>174</v>
      </c>
      <c r="D46" s="33">
        <v>60600</v>
      </c>
      <c r="E46" s="74">
        <v>3600</v>
      </c>
      <c r="F46" s="75">
        <f t="shared" si="0"/>
        <v>57000</v>
      </c>
    </row>
    <row r="47" spans="1:6" ht="56.25" customHeight="1">
      <c r="A47" s="61" t="s">
        <v>175</v>
      </c>
      <c r="B47" s="62" t="s">
        <v>117</v>
      </c>
      <c r="C47" s="63" t="s">
        <v>176</v>
      </c>
      <c r="D47" s="64">
        <v>45600</v>
      </c>
      <c r="E47" s="65">
        <v>3600</v>
      </c>
      <c r="F47" s="66">
        <f aca="true" t="shared" si="1" ref="F47:F78">IF(OR(D47="-",IF(E47="-",0,E47)&gt;=IF(D47="-",0,D47)),"-",IF(D47="-",0,D47)-IF(E47="-",0,E47))</f>
        <v>42000</v>
      </c>
    </row>
    <row r="48" spans="1:6" ht="22.5" customHeight="1">
      <c r="A48" s="30" t="s">
        <v>138</v>
      </c>
      <c r="B48" s="73" t="s">
        <v>117</v>
      </c>
      <c r="C48" s="32" t="s">
        <v>177</v>
      </c>
      <c r="D48" s="33">
        <v>30000</v>
      </c>
      <c r="E48" s="74" t="s">
        <v>46</v>
      </c>
      <c r="F48" s="75">
        <f t="shared" si="1"/>
        <v>30000</v>
      </c>
    </row>
    <row r="49" spans="1:6" ht="22.5" customHeight="1">
      <c r="A49" s="30" t="s">
        <v>140</v>
      </c>
      <c r="B49" s="73" t="s">
        <v>117</v>
      </c>
      <c r="C49" s="32" t="s">
        <v>178</v>
      </c>
      <c r="D49" s="33">
        <v>30000</v>
      </c>
      <c r="E49" s="74" t="s">
        <v>46</v>
      </c>
      <c r="F49" s="75">
        <f t="shared" si="1"/>
        <v>30000</v>
      </c>
    </row>
    <row r="50" spans="1:6" ht="22.5" customHeight="1">
      <c r="A50" s="30" t="s">
        <v>142</v>
      </c>
      <c r="B50" s="73" t="s">
        <v>117</v>
      </c>
      <c r="C50" s="32" t="s">
        <v>179</v>
      </c>
      <c r="D50" s="33">
        <v>30000</v>
      </c>
      <c r="E50" s="74" t="s">
        <v>46</v>
      </c>
      <c r="F50" s="75">
        <f t="shared" si="1"/>
        <v>30000</v>
      </c>
    </row>
    <row r="51" spans="1:6" ht="22.5" customHeight="1">
      <c r="A51" s="30" t="s">
        <v>138</v>
      </c>
      <c r="B51" s="73" t="s">
        <v>117</v>
      </c>
      <c r="C51" s="32" t="s">
        <v>180</v>
      </c>
      <c r="D51" s="33">
        <v>15600</v>
      </c>
      <c r="E51" s="74">
        <v>3600</v>
      </c>
      <c r="F51" s="75">
        <f t="shared" si="1"/>
        <v>12000</v>
      </c>
    </row>
    <row r="52" spans="1:6" ht="22.5" customHeight="1">
      <c r="A52" s="30" t="s">
        <v>140</v>
      </c>
      <c r="B52" s="73" t="s">
        <v>117</v>
      </c>
      <c r="C52" s="32" t="s">
        <v>181</v>
      </c>
      <c r="D52" s="33">
        <v>15600</v>
      </c>
      <c r="E52" s="74">
        <v>3600</v>
      </c>
      <c r="F52" s="75">
        <f t="shared" si="1"/>
        <v>12000</v>
      </c>
    </row>
    <row r="53" spans="1:6" ht="22.5" customHeight="1">
      <c r="A53" s="30" t="s">
        <v>142</v>
      </c>
      <c r="B53" s="73" t="s">
        <v>117</v>
      </c>
      <c r="C53" s="32" t="s">
        <v>182</v>
      </c>
      <c r="D53" s="33">
        <v>15600</v>
      </c>
      <c r="E53" s="74">
        <v>3600</v>
      </c>
      <c r="F53" s="75">
        <f t="shared" si="1"/>
        <v>12000</v>
      </c>
    </row>
    <row r="54" spans="1:6" ht="22.5" customHeight="1">
      <c r="A54" s="61" t="s">
        <v>183</v>
      </c>
      <c r="B54" s="62" t="s">
        <v>117</v>
      </c>
      <c r="C54" s="63" t="s">
        <v>184</v>
      </c>
      <c r="D54" s="64">
        <v>15000</v>
      </c>
      <c r="E54" s="65" t="s">
        <v>46</v>
      </c>
      <c r="F54" s="66">
        <f t="shared" si="1"/>
        <v>15000</v>
      </c>
    </row>
    <row r="55" spans="1:6" ht="22.5" customHeight="1">
      <c r="A55" s="30" t="s">
        <v>138</v>
      </c>
      <c r="B55" s="73" t="s">
        <v>117</v>
      </c>
      <c r="C55" s="32" t="s">
        <v>185</v>
      </c>
      <c r="D55" s="33">
        <v>15000</v>
      </c>
      <c r="E55" s="74" t="s">
        <v>46</v>
      </c>
      <c r="F55" s="75">
        <f t="shared" si="1"/>
        <v>15000</v>
      </c>
    </row>
    <row r="56" spans="1:6" ht="22.5" customHeight="1">
      <c r="A56" s="30" t="s">
        <v>140</v>
      </c>
      <c r="B56" s="73" t="s">
        <v>117</v>
      </c>
      <c r="C56" s="32" t="s">
        <v>186</v>
      </c>
      <c r="D56" s="33">
        <v>15000</v>
      </c>
      <c r="E56" s="74" t="s">
        <v>46</v>
      </c>
      <c r="F56" s="75">
        <f t="shared" si="1"/>
        <v>15000</v>
      </c>
    </row>
    <row r="57" spans="1:6" ht="22.5" customHeight="1">
      <c r="A57" s="30" t="s">
        <v>142</v>
      </c>
      <c r="B57" s="73" t="s">
        <v>117</v>
      </c>
      <c r="C57" s="32" t="s">
        <v>187</v>
      </c>
      <c r="D57" s="33">
        <v>15000</v>
      </c>
      <c r="E57" s="74" t="s">
        <v>46</v>
      </c>
      <c r="F57" s="75">
        <f t="shared" si="1"/>
        <v>15000</v>
      </c>
    </row>
    <row r="58" spans="1:6" ht="45" customHeight="1">
      <c r="A58" s="30" t="s">
        <v>188</v>
      </c>
      <c r="B58" s="73" t="s">
        <v>117</v>
      </c>
      <c r="C58" s="32" t="s">
        <v>189</v>
      </c>
      <c r="D58" s="33">
        <v>30000</v>
      </c>
      <c r="E58" s="74">
        <v>4630</v>
      </c>
      <c r="F58" s="75">
        <f t="shared" si="1"/>
        <v>25370</v>
      </c>
    </row>
    <row r="59" spans="1:6" ht="123.75" customHeight="1">
      <c r="A59" s="76" t="s">
        <v>190</v>
      </c>
      <c r="B59" s="62" t="s">
        <v>117</v>
      </c>
      <c r="C59" s="63" t="s">
        <v>191</v>
      </c>
      <c r="D59" s="64">
        <v>30000</v>
      </c>
      <c r="E59" s="65">
        <v>4630</v>
      </c>
      <c r="F59" s="66">
        <f t="shared" si="1"/>
        <v>25370</v>
      </c>
    </row>
    <row r="60" spans="1:6" ht="22.5" customHeight="1">
      <c r="A60" s="30" t="s">
        <v>138</v>
      </c>
      <c r="B60" s="73" t="s">
        <v>117</v>
      </c>
      <c r="C60" s="32" t="s">
        <v>192</v>
      </c>
      <c r="D60" s="33">
        <v>30000</v>
      </c>
      <c r="E60" s="74">
        <v>4630</v>
      </c>
      <c r="F60" s="75">
        <f t="shared" si="1"/>
        <v>25370</v>
      </c>
    </row>
    <row r="61" spans="1:6" ht="22.5" customHeight="1">
      <c r="A61" s="30" t="s">
        <v>140</v>
      </c>
      <c r="B61" s="73" t="s">
        <v>117</v>
      </c>
      <c r="C61" s="32" t="s">
        <v>193</v>
      </c>
      <c r="D61" s="33">
        <v>30000</v>
      </c>
      <c r="E61" s="74">
        <v>4630</v>
      </c>
      <c r="F61" s="75">
        <f t="shared" si="1"/>
        <v>25370</v>
      </c>
    </row>
    <row r="62" spans="1:6" ht="22.5" customHeight="1">
      <c r="A62" s="30" t="s">
        <v>142</v>
      </c>
      <c r="B62" s="73" t="s">
        <v>117</v>
      </c>
      <c r="C62" s="32" t="s">
        <v>194</v>
      </c>
      <c r="D62" s="33">
        <v>30000</v>
      </c>
      <c r="E62" s="74">
        <v>4630</v>
      </c>
      <c r="F62" s="75">
        <f t="shared" si="1"/>
        <v>25370</v>
      </c>
    </row>
    <row r="63" spans="1:6" ht="22.5" customHeight="1">
      <c r="A63" s="30" t="s">
        <v>144</v>
      </c>
      <c r="B63" s="73" t="s">
        <v>117</v>
      </c>
      <c r="C63" s="32" t="s">
        <v>195</v>
      </c>
      <c r="D63" s="33">
        <v>20000</v>
      </c>
      <c r="E63" s="74">
        <v>20000</v>
      </c>
      <c r="F63" s="75">
        <f t="shared" si="1"/>
        <v>0</v>
      </c>
    </row>
    <row r="64" spans="1:6" ht="12.75" customHeight="1">
      <c r="A64" s="61" t="s">
        <v>146</v>
      </c>
      <c r="B64" s="62" t="s">
        <v>117</v>
      </c>
      <c r="C64" s="63" t="s">
        <v>196</v>
      </c>
      <c r="D64" s="64">
        <v>20000</v>
      </c>
      <c r="E64" s="65">
        <v>20000</v>
      </c>
      <c r="F64" s="66">
        <f t="shared" si="1"/>
        <v>0</v>
      </c>
    </row>
    <row r="65" spans="1:6" ht="12.75" customHeight="1">
      <c r="A65" s="30" t="s">
        <v>156</v>
      </c>
      <c r="B65" s="73" t="s">
        <v>117</v>
      </c>
      <c r="C65" s="32" t="s">
        <v>197</v>
      </c>
      <c r="D65" s="33">
        <v>20000</v>
      </c>
      <c r="E65" s="74">
        <v>20000</v>
      </c>
      <c r="F65" s="75">
        <f t="shared" si="1"/>
        <v>0</v>
      </c>
    </row>
    <row r="66" spans="1:6" ht="12.75" customHeight="1">
      <c r="A66" s="30" t="s">
        <v>165</v>
      </c>
      <c r="B66" s="73" t="s">
        <v>117</v>
      </c>
      <c r="C66" s="32" t="s">
        <v>198</v>
      </c>
      <c r="D66" s="33">
        <v>20000</v>
      </c>
      <c r="E66" s="74">
        <v>20000</v>
      </c>
      <c r="F66" s="75">
        <f t="shared" si="1"/>
        <v>0</v>
      </c>
    </row>
    <row r="67" spans="1:6" ht="12.75" customHeight="1">
      <c r="A67" s="30" t="s">
        <v>171</v>
      </c>
      <c r="B67" s="73" t="s">
        <v>117</v>
      </c>
      <c r="C67" s="32" t="s">
        <v>199</v>
      </c>
      <c r="D67" s="33">
        <v>20000</v>
      </c>
      <c r="E67" s="74">
        <v>20000</v>
      </c>
      <c r="F67" s="75">
        <f t="shared" si="1"/>
        <v>0</v>
      </c>
    </row>
    <row r="68" spans="1:6" ht="12.75" customHeight="1">
      <c r="A68" s="30" t="s">
        <v>200</v>
      </c>
      <c r="B68" s="73" t="s">
        <v>117</v>
      </c>
      <c r="C68" s="32" t="s">
        <v>201</v>
      </c>
      <c r="D68" s="33">
        <v>208200</v>
      </c>
      <c r="E68" s="74">
        <v>53271.28</v>
      </c>
      <c r="F68" s="75">
        <f t="shared" si="1"/>
        <v>154928.72</v>
      </c>
    </row>
    <row r="69" spans="1:6" ht="12.75" customHeight="1">
      <c r="A69" s="30" t="s">
        <v>202</v>
      </c>
      <c r="B69" s="73" t="s">
        <v>117</v>
      </c>
      <c r="C69" s="32" t="s">
        <v>203</v>
      </c>
      <c r="D69" s="33">
        <v>208200</v>
      </c>
      <c r="E69" s="74">
        <v>53271.28</v>
      </c>
      <c r="F69" s="75">
        <f t="shared" si="1"/>
        <v>154928.72</v>
      </c>
    </row>
    <row r="70" spans="1:6" ht="22.5" customHeight="1">
      <c r="A70" s="30" t="s">
        <v>144</v>
      </c>
      <c r="B70" s="73" t="s">
        <v>117</v>
      </c>
      <c r="C70" s="32" t="s">
        <v>204</v>
      </c>
      <c r="D70" s="33">
        <v>208200</v>
      </c>
      <c r="E70" s="74">
        <v>53271.28</v>
      </c>
      <c r="F70" s="75">
        <f t="shared" si="1"/>
        <v>154928.72</v>
      </c>
    </row>
    <row r="71" spans="1:6" ht="12.75" customHeight="1">
      <c r="A71" s="61" t="s">
        <v>146</v>
      </c>
      <c r="B71" s="62" t="s">
        <v>117</v>
      </c>
      <c r="C71" s="63" t="s">
        <v>205</v>
      </c>
      <c r="D71" s="64">
        <v>208200</v>
      </c>
      <c r="E71" s="65">
        <v>53271.28</v>
      </c>
      <c r="F71" s="66">
        <f t="shared" si="1"/>
        <v>154928.72</v>
      </c>
    </row>
    <row r="72" spans="1:6" ht="56.25" customHeight="1">
      <c r="A72" s="30" t="s">
        <v>128</v>
      </c>
      <c r="B72" s="73" t="s">
        <v>117</v>
      </c>
      <c r="C72" s="32" t="s">
        <v>206</v>
      </c>
      <c r="D72" s="33">
        <v>196600</v>
      </c>
      <c r="E72" s="74">
        <v>53271.28</v>
      </c>
      <c r="F72" s="75">
        <f t="shared" si="1"/>
        <v>143328.72</v>
      </c>
    </row>
    <row r="73" spans="1:6" ht="22.5" customHeight="1">
      <c r="A73" s="30" t="s">
        <v>130</v>
      </c>
      <c r="B73" s="73" t="s">
        <v>117</v>
      </c>
      <c r="C73" s="32" t="s">
        <v>207</v>
      </c>
      <c r="D73" s="33">
        <v>196600</v>
      </c>
      <c r="E73" s="74">
        <v>53271.28</v>
      </c>
      <c r="F73" s="75">
        <f t="shared" si="1"/>
        <v>143328.72</v>
      </c>
    </row>
    <row r="74" spans="1:6" ht="22.5" customHeight="1">
      <c r="A74" s="30" t="s">
        <v>132</v>
      </c>
      <c r="B74" s="73" t="s">
        <v>117</v>
      </c>
      <c r="C74" s="32" t="s">
        <v>208</v>
      </c>
      <c r="D74" s="33">
        <v>138400</v>
      </c>
      <c r="E74" s="74">
        <v>43835</v>
      </c>
      <c r="F74" s="75">
        <f t="shared" si="1"/>
        <v>94565</v>
      </c>
    </row>
    <row r="75" spans="1:6" ht="33.75" customHeight="1">
      <c r="A75" s="30" t="s">
        <v>136</v>
      </c>
      <c r="B75" s="73" t="s">
        <v>117</v>
      </c>
      <c r="C75" s="32" t="s">
        <v>209</v>
      </c>
      <c r="D75" s="33">
        <v>58200</v>
      </c>
      <c r="E75" s="74">
        <v>9436.28</v>
      </c>
      <c r="F75" s="75">
        <f t="shared" si="1"/>
        <v>48763.72</v>
      </c>
    </row>
    <row r="76" spans="1:6" ht="22.5" customHeight="1">
      <c r="A76" s="30" t="s">
        <v>138</v>
      </c>
      <c r="B76" s="73" t="s">
        <v>117</v>
      </c>
      <c r="C76" s="32" t="s">
        <v>210</v>
      </c>
      <c r="D76" s="33">
        <v>11600</v>
      </c>
      <c r="E76" s="74" t="s">
        <v>46</v>
      </c>
      <c r="F76" s="75">
        <f t="shared" si="1"/>
        <v>11600</v>
      </c>
    </row>
    <row r="77" spans="1:6" ht="22.5" customHeight="1">
      <c r="A77" s="30" t="s">
        <v>140</v>
      </c>
      <c r="B77" s="73" t="s">
        <v>117</v>
      </c>
      <c r="C77" s="32" t="s">
        <v>211</v>
      </c>
      <c r="D77" s="33">
        <v>11600</v>
      </c>
      <c r="E77" s="74" t="s">
        <v>46</v>
      </c>
      <c r="F77" s="75">
        <f t="shared" si="1"/>
        <v>11600</v>
      </c>
    </row>
    <row r="78" spans="1:6" ht="22.5" customHeight="1">
      <c r="A78" s="30" t="s">
        <v>142</v>
      </c>
      <c r="B78" s="73" t="s">
        <v>117</v>
      </c>
      <c r="C78" s="32" t="s">
        <v>212</v>
      </c>
      <c r="D78" s="33">
        <v>11600</v>
      </c>
      <c r="E78" s="74" t="s">
        <v>46</v>
      </c>
      <c r="F78" s="75">
        <f t="shared" si="1"/>
        <v>11600</v>
      </c>
    </row>
    <row r="79" spans="1:6" ht="22.5" customHeight="1">
      <c r="A79" s="30" t="s">
        <v>213</v>
      </c>
      <c r="B79" s="73" t="s">
        <v>117</v>
      </c>
      <c r="C79" s="32" t="s">
        <v>214</v>
      </c>
      <c r="D79" s="33">
        <v>41500</v>
      </c>
      <c r="E79" s="74">
        <v>6355</v>
      </c>
      <c r="F79" s="75">
        <f aca="true" t="shared" si="2" ref="F79:F110">IF(OR(D79="-",IF(E79="-",0,E79)&gt;=IF(D79="-",0,D79)),"-",IF(D79="-",0,D79)-IF(E79="-",0,E79))</f>
        <v>35145</v>
      </c>
    </row>
    <row r="80" spans="1:6" ht="12.75" customHeight="1">
      <c r="A80" s="30" t="s">
        <v>215</v>
      </c>
      <c r="B80" s="73" t="s">
        <v>117</v>
      </c>
      <c r="C80" s="32" t="s">
        <v>216</v>
      </c>
      <c r="D80" s="33">
        <v>41500</v>
      </c>
      <c r="E80" s="74">
        <v>6355</v>
      </c>
      <c r="F80" s="75">
        <f t="shared" si="2"/>
        <v>35145</v>
      </c>
    </row>
    <row r="81" spans="1:6" ht="45" customHeight="1">
      <c r="A81" s="30" t="s">
        <v>188</v>
      </c>
      <c r="B81" s="73" t="s">
        <v>117</v>
      </c>
      <c r="C81" s="32" t="s">
        <v>217</v>
      </c>
      <c r="D81" s="33">
        <v>41500</v>
      </c>
      <c r="E81" s="74">
        <v>6355</v>
      </c>
      <c r="F81" s="75">
        <f t="shared" si="2"/>
        <v>35145</v>
      </c>
    </row>
    <row r="82" spans="1:6" ht="67.5" customHeight="1">
      <c r="A82" s="61" t="s">
        <v>218</v>
      </c>
      <c r="B82" s="62" t="s">
        <v>117</v>
      </c>
      <c r="C82" s="63" t="s">
        <v>219</v>
      </c>
      <c r="D82" s="64">
        <v>41500</v>
      </c>
      <c r="E82" s="65">
        <v>6355</v>
      </c>
      <c r="F82" s="66">
        <f t="shared" si="2"/>
        <v>35145</v>
      </c>
    </row>
    <row r="83" spans="1:6" ht="22.5" customHeight="1">
      <c r="A83" s="30" t="s">
        <v>138</v>
      </c>
      <c r="B83" s="73" t="s">
        <v>117</v>
      </c>
      <c r="C83" s="32" t="s">
        <v>220</v>
      </c>
      <c r="D83" s="33">
        <v>41500</v>
      </c>
      <c r="E83" s="74">
        <v>6355</v>
      </c>
      <c r="F83" s="75">
        <f t="shared" si="2"/>
        <v>35145</v>
      </c>
    </row>
    <row r="84" spans="1:6" ht="22.5" customHeight="1">
      <c r="A84" s="30" t="s">
        <v>140</v>
      </c>
      <c r="B84" s="73" t="s">
        <v>117</v>
      </c>
      <c r="C84" s="32" t="s">
        <v>221</v>
      </c>
      <c r="D84" s="33">
        <v>41500</v>
      </c>
      <c r="E84" s="74">
        <v>6355</v>
      </c>
      <c r="F84" s="75">
        <f t="shared" si="2"/>
        <v>35145</v>
      </c>
    </row>
    <row r="85" spans="1:6" ht="22.5" customHeight="1">
      <c r="A85" s="30" t="s">
        <v>142</v>
      </c>
      <c r="B85" s="73" t="s">
        <v>117</v>
      </c>
      <c r="C85" s="32" t="s">
        <v>222</v>
      </c>
      <c r="D85" s="33">
        <v>41500</v>
      </c>
      <c r="E85" s="74">
        <v>6355</v>
      </c>
      <c r="F85" s="75">
        <f t="shared" si="2"/>
        <v>35145</v>
      </c>
    </row>
    <row r="86" spans="1:6" ht="12.75" customHeight="1">
      <c r="A86" s="30" t="s">
        <v>223</v>
      </c>
      <c r="B86" s="73" t="s">
        <v>117</v>
      </c>
      <c r="C86" s="32" t="s">
        <v>224</v>
      </c>
      <c r="D86" s="33">
        <v>514500</v>
      </c>
      <c r="E86" s="74">
        <v>22936.47</v>
      </c>
      <c r="F86" s="75">
        <f t="shared" si="2"/>
        <v>491563.53</v>
      </c>
    </row>
    <row r="87" spans="1:6" ht="12.75" customHeight="1">
      <c r="A87" s="30" t="s">
        <v>225</v>
      </c>
      <c r="B87" s="73" t="s">
        <v>117</v>
      </c>
      <c r="C87" s="32" t="s">
        <v>226</v>
      </c>
      <c r="D87" s="33">
        <v>497500</v>
      </c>
      <c r="E87" s="74">
        <v>22936.47</v>
      </c>
      <c r="F87" s="75">
        <f t="shared" si="2"/>
        <v>474563.53</v>
      </c>
    </row>
    <row r="88" spans="1:6" ht="22.5" customHeight="1">
      <c r="A88" s="30" t="s">
        <v>227</v>
      </c>
      <c r="B88" s="73" t="s">
        <v>117</v>
      </c>
      <c r="C88" s="32" t="s">
        <v>228</v>
      </c>
      <c r="D88" s="33">
        <v>497500</v>
      </c>
      <c r="E88" s="74">
        <v>22936.47</v>
      </c>
      <c r="F88" s="75">
        <f t="shared" si="2"/>
        <v>474563.53</v>
      </c>
    </row>
    <row r="89" spans="1:6" ht="56.25" customHeight="1">
      <c r="A89" s="61" t="s">
        <v>229</v>
      </c>
      <c r="B89" s="62" t="s">
        <v>117</v>
      </c>
      <c r="C89" s="63" t="s">
        <v>230</v>
      </c>
      <c r="D89" s="64">
        <v>447500</v>
      </c>
      <c r="E89" s="65">
        <v>22936.47</v>
      </c>
      <c r="F89" s="66">
        <f t="shared" si="2"/>
        <v>424563.53</v>
      </c>
    </row>
    <row r="90" spans="1:6" ht="22.5" customHeight="1">
      <c r="A90" s="30" t="s">
        <v>138</v>
      </c>
      <c r="B90" s="73" t="s">
        <v>117</v>
      </c>
      <c r="C90" s="32" t="s">
        <v>231</v>
      </c>
      <c r="D90" s="33">
        <v>447500</v>
      </c>
      <c r="E90" s="74">
        <v>22936.47</v>
      </c>
      <c r="F90" s="75">
        <f t="shared" si="2"/>
        <v>424563.53</v>
      </c>
    </row>
    <row r="91" spans="1:6" ht="22.5" customHeight="1">
      <c r="A91" s="30" t="s">
        <v>140</v>
      </c>
      <c r="B91" s="73" t="s">
        <v>117</v>
      </c>
      <c r="C91" s="32" t="s">
        <v>232</v>
      </c>
      <c r="D91" s="33">
        <v>447500</v>
      </c>
      <c r="E91" s="74">
        <v>22936.47</v>
      </c>
      <c r="F91" s="75">
        <f t="shared" si="2"/>
        <v>424563.53</v>
      </c>
    </row>
    <row r="92" spans="1:6" ht="22.5" customHeight="1">
      <c r="A92" s="30" t="s">
        <v>142</v>
      </c>
      <c r="B92" s="73" t="s">
        <v>117</v>
      </c>
      <c r="C92" s="32" t="s">
        <v>233</v>
      </c>
      <c r="D92" s="33">
        <v>447500</v>
      </c>
      <c r="E92" s="74">
        <v>22936.47</v>
      </c>
      <c r="F92" s="75">
        <f t="shared" si="2"/>
        <v>424563.53</v>
      </c>
    </row>
    <row r="93" spans="1:6" ht="56.25" customHeight="1">
      <c r="A93" s="61" t="s">
        <v>234</v>
      </c>
      <c r="B93" s="62" t="s">
        <v>117</v>
      </c>
      <c r="C93" s="63" t="s">
        <v>235</v>
      </c>
      <c r="D93" s="64">
        <v>50000</v>
      </c>
      <c r="E93" s="65" t="s">
        <v>46</v>
      </c>
      <c r="F93" s="66">
        <f t="shared" si="2"/>
        <v>50000</v>
      </c>
    </row>
    <row r="94" spans="1:6" ht="22.5" customHeight="1">
      <c r="A94" s="30" t="s">
        <v>138</v>
      </c>
      <c r="B94" s="73" t="s">
        <v>117</v>
      </c>
      <c r="C94" s="32" t="s">
        <v>236</v>
      </c>
      <c r="D94" s="33">
        <v>50000</v>
      </c>
      <c r="E94" s="74" t="s">
        <v>46</v>
      </c>
      <c r="F94" s="75">
        <f t="shared" si="2"/>
        <v>50000</v>
      </c>
    </row>
    <row r="95" spans="1:6" ht="22.5" customHeight="1">
      <c r="A95" s="30" t="s">
        <v>140</v>
      </c>
      <c r="B95" s="73" t="s">
        <v>117</v>
      </c>
      <c r="C95" s="32" t="s">
        <v>237</v>
      </c>
      <c r="D95" s="33">
        <v>50000</v>
      </c>
      <c r="E95" s="74" t="s">
        <v>46</v>
      </c>
      <c r="F95" s="75">
        <f t="shared" si="2"/>
        <v>50000</v>
      </c>
    </row>
    <row r="96" spans="1:6" ht="22.5" customHeight="1">
      <c r="A96" s="30" t="s">
        <v>142</v>
      </c>
      <c r="B96" s="73" t="s">
        <v>117</v>
      </c>
      <c r="C96" s="32" t="s">
        <v>238</v>
      </c>
      <c r="D96" s="33">
        <v>50000</v>
      </c>
      <c r="E96" s="74" t="s">
        <v>46</v>
      </c>
      <c r="F96" s="75">
        <f t="shared" si="2"/>
        <v>50000</v>
      </c>
    </row>
    <row r="97" spans="1:6" ht="12.75" customHeight="1">
      <c r="A97" s="30" t="s">
        <v>239</v>
      </c>
      <c r="B97" s="73" t="s">
        <v>117</v>
      </c>
      <c r="C97" s="32" t="s">
        <v>240</v>
      </c>
      <c r="D97" s="33">
        <v>17000</v>
      </c>
      <c r="E97" s="74" t="s">
        <v>46</v>
      </c>
      <c r="F97" s="75">
        <f t="shared" si="2"/>
        <v>17000</v>
      </c>
    </row>
    <row r="98" spans="1:6" ht="22.5" customHeight="1">
      <c r="A98" s="30" t="s">
        <v>144</v>
      </c>
      <c r="B98" s="73" t="s">
        <v>117</v>
      </c>
      <c r="C98" s="32" t="s">
        <v>241</v>
      </c>
      <c r="D98" s="33">
        <v>17000</v>
      </c>
      <c r="E98" s="74" t="s">
        <v>46</v>
      </c>
      <c r="F98" s="75">
        <f t="shared" si="2"/>
        <v>17000</v>
      </c>
    </row>
    <row r="99" spans="1:6" ht="12.75" customHeight="1">
      <c r="A99" s="61" t="s">
        <v>146</v>
      </c>
      <c r="B99" s="62" t="s">
        <v>117</v>
      </c>
      <c r="C99" s="63" t="s">
        <v>242</v>
      </c>
      <c r="D99" s="64">
        <v>17000</v>
      </c>
      <c r="E99" s="65" t="s">
        <v>46</v>
      </c>
      <c r="F99" s="66">
        <f t="shared" si="2"/>
        <v>17000</v>
      </c>
    </row>
    <row r="100" spans="1:6" ht="22.5" customHeight="1">
      <c r="A100" s="30" t="s">
        <v>138</v>
      </c>
      <c r="B100" s="73" t="s">
        <v>117</v>
      </c>
      <c r="C100" s="32" t="s">
        <v>243</v>
      </c>
      <c r="D100" s="33">
        <v>17000</v>
      </c>
      <c r="E100" s="74" t="s">
        <v>46</v>
      </c>
      <c r="F100" s="75">
        <f t="shared" si="2"/>
        <v>17000</v>
      </c>
    </row>
    <row r="101" spans="1:6" ht="22.5" customHeight="1">
      <c r="A101" s="30" t="s">
        <v>140</v>
      </c>
      <c r="B101" s="73" t="s">
        <v>117</v>
      </c>
      <c r="C101" s="32" t="s">
        <v>244</v>
      </c>
      <c r="D101" s="33">
        <v>17000</v>
      </c>
      <c r="E101" s="74" t="s">
        <v>46</v>
      </c>
      <c r="F101" s="75">
        <f t="shared" si="2"/>
        <v>17000</v>
      </c>
    </row>
    <row r="102" spans="1:6" ht="22.5" customHeight="1">
      <c r="A102" s="30" t="s">
        <v>142</v>
      </c>
      <c r="B102" s="73" t="s">
        <v>117</v>
      </c>
      <c r="C102" s="32" t="s">
        <v>245</v>
      </c>
      <c r="D102" s="33">
        <v>17000</v>
      </c>
      <c r="E102" s="74" t="s">
        <v>46</v>
      </c>
      <c r="F102" s="75">
        <f t="shared" si="2"/>
        <v>17000</v>
      </c>
    </row>
    <row r="103" spans="1:6" ht="12.75" customHeight="1">
      <c r="A103" s="30" t="s">
        <v>246</v>
      </c>
      <c r="B103" s="73" t="s">
        <v>117</v>
      </c>
      <c r="C103" s="32" t="s">
        <v>247</v>
      </c>
      <c r="D103" s="33">
        <v>1698200</v>
      </c>
      <c r="E103" s="74">
        <v>388177.74</v>
      </c>
      <c r="F103" s="75">
        <f t="shared" si="2"/>
        <v>1310022.26</v>
      </c>
    </row>
    <row r="104" spans="1:6" ht="12.75" customHeight="1">
      <c r="A104" s="30" t="s">
        <v>248</v>
      </c>
      <c r="B104" s="73" t="s">
        <v>117</v>
      </c>
      <c r="C104" s="32" t="s">
        <v>249</v>
      </c>
      <c r="D104" s="33">
        <v>575400</v>
      </c>
      <c r="E104" s="74">
        <v>24431</v>
      </c>
      <c r="F104" s="75">
        <f t="shared" si="2"/>
        <v>550969</v>
      </c>
    </row>
    <row r="105" spans="1:6" ht="33.75" customHeight="1">
      <c r="A105" s="30" t="s">
        <v>250</v>
      </c>
      <c r="B105" s="73" t="s">
        <v>117</v>
      </c>
      <c r="C105" s="32" t="s">
        <v>251</v>
      </c>
      <c r="D105" s="33">
        <v>575400</v>
      </c>
      <c r="E105" s="74">
        <v>24431</v>
      </c>
      <c r="F105" s="75">
        <f t="shared" si="2"/>
        <v>550969</v>
      </c>
    </row>
    <row r="106" spans="1:6" ht="22.5" customHeight="1">
      <c r="A106" s="61" t="s">
        <v>252</v>
      </c>
      <c r="B106" s="62" t="s">
        <v>117</v>
      </c>
      <c r="C106" s="63" t="s">
        <v>253</v>
      </c>
      <c r="D106" s="64">
        <v>575400</v>
      </c>
      <c r="E106" s="65">
        <v>24431</v>
      </c>
      <c r="F106" s="66">
        <f t="shared" si="2"/>
        <v>550969</v>
      </c>
    </row>
    <row r="107" spans="1:6" ht="22.5" customHeight="1">
      <c r="A107" s="30" t="s">
        <v>138</v>
      </c>
      <c r="B107" s="73" t="s">
        <v>117</v>
      </c>
      <c r="C107" s="32" t="s">
        <v>254</v>
      </c>
      <c r="D107" s="33">
        <v>95600</v>
      </c>
      <c r="E107" s="74">
        <v>24431</v>
      </c>
      <c r="F107" s="75">
        <f t="shared" si="2"/>
        <v>71169</v>
      </c>
    </row>
    <row r="108" spans="1:6" ht="22.5" customHeight="1">
      <c r="A108" s="30" t="s">
        <v>140</v>
      </c>
      <c r="B108" s="73" t="s">
        <v>117</v>
      </c>
      <c r="C108" s="32" t="s">
        <v>255</v>
      </c>
      <c r="D108" s="33">
        <v>95600</v>
      </c>
      <c r="E108" s="74">
        <v>24431</v>
      </c>
      <c r="F108" s="75">
        <f t="shared" si="2"/>
        <v>71169</v>
      </c>
    </row>
    <row r="109" spans="1:6" ht="22.5" customHeight="1">
      <c r="A109" s="30" t="s">
        <v>142</v>
      </c>
      <c r="B109" s="73" t="s">
        <v>117</v>
      </c>
      <c r="C109" s="32" t="s">
        <v>256</v>
      </c>
      <c r="D109" s="33">
        <v>95600</v>
      </c>
      <c r="E109" s="74">
        <v>24431</v>
      </c>
      <c r="F109" s="75">
        <f t="shared" si="2"/>
        <v>71169</v>
      </c>
    </row>
    <row r="110" spans="1:6" ht="22.5" customHeight="1">
      <c r="A110" s="30" t="s">
        <v>138</v>
      </c>
      <c r="B110" s="73" t="s">
        <v>117</v>
      </c>
      <c r="C110" s="32" t="s">
        <v>257</v>
      </c>
      <c r="D110" s="33">
        <v>460200</v>
      </c>
      <c r="E110" s="74" t="s">
        <v>46</v>
      </c>
      <c r="F110" s="75">
        <f t="shared" si="2"/>
        <v>460200</v>
      </c>
    </row>
    <row r="111" spans="1:6" ht="22.5" customHeight="1">
      <c r="A111" s="30" t="s">
        <v>140</v>
      </c>
      <c r="B111" s="73" t="s">
        <v>117</v>
      </c>
      <c r="C111" s="32" t="s">
        <v>258</v>
      </c>
      <c r="D111" s="33">
        <v>460200</v>
      </c>
      <c r="E111" s="74" t="s">
        <v>46</v>
      </c>
      <c r="F111" s="75">
        <f aca="true" t="shared" si="3" ref="F111:F142">IF(OR(D111="-",IF(E111="-",0,E111)&gt;=IF(D111="-",0,D111)),"-",IF(D111="-",0,D111)-IF(E111="-",0,E111))</f>
        <v>460200</v>
      </c>
    </row>
    <row r="112" spans="1:6" ht="22.5" customHeight="1">
      <c r="A112" s="30" t="s">
        <v>142</v>
      </c>
      <c r="B112" s="73" t="s">
        <v>117</v>
      </c>
      <c r="C112" s="32" t="s">
        <v>259</v>
      </c>
      <c r="D112" s="33">
        <v>460200</v>
      </c>
      <c r="E112" s="74" t="s">
        <v>46</v>
      </c>
      <c r="F112" s="75">
        <f t="shared" si="3"/>
        <v>460200</v>
      </c>
    </row>
    <row r="113" spans="1:6" ht="12.75" customHeight="1">
      <c r="A113" s="30" t="s">
        <v>156</v>
      </c>
      <c r="B113" s="73" t="s">
        <v>117</v>
      </c>
      <c r="C113" s="32" t="s">
        <v>260</v>
      </c>
      <c r="D113" s="33">
        <v>19600</v>
      </c>
      <c r="E113" s="74" t="s">
        <v>46</v>
      </c>
      <c r="F113" s="75">
        <f t="shared" si="3"/>
        <v>19600</v>
      </c>
    </row>
    <row r="114" spans="1:6" ht="45" customHeight="1">
      <c r="A114" s="30" t="s">
        <v>261</v>
      </c>
      <c r="B114" s="73" t="s">
        <v>117</v>
      </c>
      <c r="C114" s="32" t="s">
        <v>262</v>
      </c>
      <c r="D114" s="33">
        <v>19600</v>
      </c>
      <c r="E114" s="74" t="s">
        <v>46</v>
      </c>
      <c r="F114" s="75">
        <f t="shared" si="3"/>
        <v>19600</v>
      </c>
    </row>
    <row r="115" spans="1:6" ht="45" customHeight="1">
      <c r="A115" s="30" t="s">
        <v>263</v>
      </c>
      <c r="B115" s="73" t="s">
        <v>117</v>
      </c>
      <c r="C115" s="32" t="s">
        <v>264</v>
      </c>
      <c r="D115" s="33">
        <v>19600</v>
      </c>
      <c r="E115" s="74" t="s">
        <v>46</v>
      </c>
      <c r="F115" s="75">
        <f t="shared" si="3"/>
        <v>19600</v>
      </c>
    </row>
    <row r="116" spans="1:6" ht="12.75" customHeight="1">
      <c r="A116" s="30" t="s">
        <v>265</v>
      </c>
      <c r="B116" s="73" t="s">
        <v>117</v>
      </c>
      <c r="C116" s="32" t="s">
        <v>266</v>
      </c>
      <c r="D116" s="33">
        <v>1122800</v>
      </c>
      <c r="E116" s="74">
        <v>363746.74</v>
      </c>
      <c r="F116" s="75">
        <f t="shared" si="3"/>
        <v>759053.26</v>
      </c>
    </row>
    <row r="117" spans="1:6" ht="33.75" customHeight="1">
      <c r="A117" s="30" t="s">
        <v>250</v>
      </c>
      <c r="B117" s="73" t="s">
        <v>117</v>
      </c>
      <c r="C117" s="32" t="s">
        <v>267</v>
      </c>
      <c r="D117" s="33">
        <v>1122800</v>
      </c>
      <c r="E117" s="74">
        <v>363746.74</v>
      </c>
      <c r="F117" s="75">
        <f t="shared" si="3"/>
        <v>759053.26</v>
      </c>
    </row>
    <row r="118" spans="1:6" ht="22.5" customHeight="1">
      <c r="A118" s="61" t="s">
        <v>268</v>
      </c>
      <c r="B118" s="62" t="s">
        <v>117</v>
      </c>
      <c r="C118" s="63" t="s">
        <v>269</v>
      </c>
      <c r="D118" s="64">
        <v>1122800</v>
      </c>
      <c r="E118" s="65">
        <v>363746.74</v>
      </c>
      <c r="F118" s="66">
        <f t="shared" si="3"/>
        <v>759053.26</v>
      </c>
    </row>
    <row r="119" spans="1:6" ht="22.5" customHeight="1">
      <c r="A119" s="30" t="s">
        <v>138</v>
      </c>
      <c r="B119" s="73" t="s">
        <v>117</v>
      </c>
      <c r="C119" s="32" t="s">
        <v>270</v>
      </c>
      <c r="D119" s="33">
        <v>580000</v>
      </c>
      <c r="E119" s="74">
        <v>165811.25</v>
      </c>
      <c r="F119" s="75">
        <f t="shared" si="3"/>
        <v>414188.75</v>
      </c>
    </row>
    <row r="120" spans="1:6" ht="22.5" customHeight="1">
      <c r="A120" s="30" t="s">
        <v>140</v>
      </c>
      <c r="B120" s="73" t="s">
        <v>117</v>
      </c>
      <c r="C120" s="32" t="s">
        <v>271</v>
      </c>
      <c r="D120" s="33">
        <v>580000</v>
      </c>
      <c r="E120" s="74">
        <v>165811.25</v>
      </c>
      <c r="F120" s="75">
        <f t="shared" si="3"/>
        <v>414188.75</v>
      </c>
    </row>
    <row r="121" spans="1:6" ht="22.5" customHeight="1">
      <c r="A121" s="30" t="s">
        <v>142</v>
      </c>
      <c r="B121" s="73" t="s">
        <v>117</v>
      </c>
      <c r="C121" s="32" t="s">
        <v>272</v>
      </c>
      <c r="D121" s="33">
        <v>580000</v>
      </c>
      <c r="E121" s="74">
        <v>165811.25</v>
      </c>
      <c r="F121" s="75">
        <f t="shared" si="3"/>
        <v>414188.75</v>
      </c>
    </row>
    <row r="122" spans="1:6" ht="22.5" customHeight="1">
      <c r="A122" s="30" t="s">
        <v>138</v>
      </c>
      <c r="B122" s="73" t="s">
        <v>117</v>
      </c>
      <c r="C122" s="32" t="s">
        <v>273</v>
      </c>
      <c r="D122" s="33">
        <v>200000</v>
      </c>
      <c r="E122" s="74">
        <v>71875.19</v>
      </c>
      <c r="F122" s="75">
        <f t="shared" si="3"/>
        <v>128124.81</v>
      </c>
    </row>
    <row r="123" spans="1:6" ht="22.5" customHeight="1">
      <c r="A123" s="30" t="s">
        <v>140</v>
      </c>
      <c r="B123" s="73" t="s">
        <v>117</v>
      </c>
      <c r="C123" s="32" t="s">
        <v>274</v>
      </c>
      <c r="D123" s="33">
        <v>200000</v>
      </c>
      <c r="E123" s="74">
        <v>71875.19</v>
      </c>
      <c r="F123" s="75">
        <f t="shared" si="3"/>
        <v>128124.81</v>
      </c>
    </row>
    <row r="124" spans="1:6" ht="22.5" customHeight="1">
      <c r="A124" s="30" t="s">
        <v>142</v>
      </c>
      <c r="B124" s="73" t="s">
        <v>117</v>
      </c>
      <c r="C124" s="32" t="s">
        <v>275</v>
      </c>
      <c r="D124" s="33">
        <v>200000</v>
      </c>
      <c r="E124" s="74">
        <v>71875.19</v>
      </c>
      <c r="F124" s="75">
        <f t="shared" si="3"/>
        <v>128124.81</v>
      </c>
    </row>
    <row r="125" spans="1:6" ht="22.5" customHeight="1">
      <c r="A125" s="30" t="s">
        <v>138</v>
      </c>
      <c r="B125" s="73" t="s">
        <v>117</v>
      </c>
      <c r="C125" s="32" t="s">
        <v>276</v>
      </c>
      <c r="D125" s="33">
        <v>191500</v>
      </c>
      <c r="E125" s="74">
        <v>23656.18</v>
      </c>
      <c r="F125" s="75">
        <f t="shared" si="3"/>
        <v>167843.82</v>
      </c>
    </row>
    <row r="126" spans="1:6" ht="22.5" customHeight="1">
      <c r="A126" s="30" t="s">
        <v>140</v>
      </c>
      <c r="B126" s="73" t="s">
        <v>117</v>
      </c>
      <c r="C126" s="32" t="s">
        <v>277</v>
      </c>
      <c r="D126" s="33">
        <v>191500</v>
      </c>
      <c r="E126" s="74">
        <v>23656.18</v>
      </c>
      <c r="F126" s="75">
        <f t="shared" si="3"/>
        <v>167843.82</v>
      </c>
    </row>
    <row r="127" spans="1:6" ht="22.5" customHeight="1">
      <c r="A127" s="30" t="s">
        <v>142</v>
      </c>
      <c r="B127" s="73" t="s">
        <v>117</v>
      </c>
      <c r="C127" s="32" t="s">
        <v>278</v>
      </c>
      <c r="D127" s="33">
        <v>191500</v>
      </c>
      <c r="E127" s="74">
        <v>23656.18</v>
      </c>
      <c r="F127" s="75">
        <f t="shared" si="3"/>
        <v>167843.82</v>
      </c>
    </row>
    <row r="128" spans="1:6" ht="22.5" customHeight="1">
      <c r="A128" s="30" t="s">
        <v>138</v>
      </c>
      <c r="B128" s="73" t="s">
        <v>117</v>
      </c>
      <c r="C128" s="32" t="s">
        <v>279</v>
      </c>
      <c r="D128" s="33">
        <v>150000</v>
      </c>
      <c r="E128" s="74">
        <v>102404.12</v>
      </c>
      <c r="F128" s="75">
        <f t="shared" si="3"/>
        <v>47595.880000000005</v>
      </c>
    </row>
    <row r="129" spans="1:6" ht="22.5" customHeight="1">
      <c r="A129" s="30" t="s">
        <v>140</v>
      </c>
      <c r="B129" s="73" t="s">
        <v>117</v>
      </c>
      <c r="C129" s="32" t="s">
        <v>280</v>
      </c>
      <c r="D129" s="33">
        <v>150000</v>
      </c>
      <c r="E129" s="74">
        <v>102404.12</v>
      </c>
      <c r="F129" s="75">
        <f t="shared" si="3"/>
        <v>47595.880000000005</v>
      </c>
    </row>
    <row r="130" spans="1:6" ht="22.5" customHeight="1">
      <c r="A130" s="30" t="s">
        <v>142</v>
      </c>
      <c r="B130" s="73" t="s">
        <v>117</v>
      </c>
      <c r="C130" s="32" t="s">
        <v>281</v>
      </c>
      <c r="D130" s="33">
        <v>150000</v>
      </c>
      <c r="E130" s="74">
        <v>102404.12</v>
      </c>
      <c r="F130" s="75">
        <f t="shared" si="3"/>
        <v>47595.880000000005</v>
      </c>
    </row>
    <row r="131" spans="1:6" ht="12.75" customHeight="1">
      <c r="A131" s="30" t="s">
        <v>156</v>
      </c>
      <c r="B131" s="73" t="s">
        <v>117</v>
      </c>
      <c r="C131" s="32" t="s">
        <v>282</v>
      </c>
      <c r="D131" s="33">
        <v>1300</v>
      </c>
      <c r="E131" s="74" t="s">
        <v>46</v>
      </c>
      <c r="F131" s="75">
        <f t="shared" si="3"/>
        <v>1300</v>
      </c>
    </row>
    <row r="132" spans="1:6" ht="12.75" customHeight="1">
      <c r="A132" s="30" t="s">
        <v>165</v>
      </c>
      <c r="B132" s="73" t="s">
        <v>117</v>
      </c>
      <c r="C132" s="32" t="s">
        <v>283</v>
      </c>
      <c r="D132" s="33">
        <v>1300</v>
      </c>
      <c r="E132" s="74" t="s">
        <v>46</v>
      </c>
      <c r="F132" s="75">
        <f t="shared" si="3"/>
        <v>1300</v>
      </c>
    </row>
    <row r="133" spans="1:6" ht="12.75" customHeight="1">
      <c r="A133" s="30" t="s">
        <v>169</v>
      </c>
      <c r="B133" s="73" t="s">
        <v>117</v>
      </c>
      <c r="C133" s="32" t="s">
        <v>284</v>
      </c>
      <c r="D133" s="33">
        <v>1300</v>
      </c>
      <c r="E133" s="74" t="s">
        <v>46</v>
      </c>
      <c r="F133" s="75">
        <f t="shared" si="3"/>
        <v>1300</v>
      </c>
    </row>
    <row r="134" spans="1:6" ht="12.75" customHeight="1">
      <c r="A134" s="30" t="s">
        <v>285</v>
      </c>
      <c r="B134" s="73" t="s">
        <v>117</v>
      </c>
      <c r="C134" s="32" t="s">
        <v>286</v>
      </c>
      <c r="D134" s="33">
        <v>25000</v>
      </c>
      <c r="E134" s="74">
        <v>2000</v>
      </c>
      <c r="F134" s="75">
        <f t="shared" si="3"/>
        <v>23000</v>
      </c>
    </row>
    <row r="135" spans="1:6" ht="22.5" customHeight="1">
      <c r="A135" s="30" t="s">
        <v>287</v>
      </c>
      <c r="B135" s="73" t="s">
        <v>117</v>
      </c>
      <c r="C135" s="32" t="s">
        <v>288</v>
      </c>
      <c r="D135" s="33">
        <v>25000</v>
      </c>
      <c r="E135" s="74">
        <v>2000</v>
      </c>
      <c r="F135" s="75">
        <f t="shared" si="3"/>
        <v>23000</v>
      </c>
    </row>
    <row r="136" spans="1:6" ht="22.5" customHeight="1">
      <c r="A136" s="30" t="s">
        <v>173</v>
      </c>
      <c r="B136" s="73" t="s">
        <v>117</v>
      </c>
      <c r="C136" s="32" t="s">
        <v>289</v>
      </c>
      <c r="D136" s="33">
        <v>25000</v>
      </c>
      <c r="E136" s="74">
        <v>2000</v>
      </c>
      <c r="F136" s="75">
        <f t="shared" si="3"/>
        <v>23000</v>
      </c>
    </row>
    <row r="137" spans="1:6" ht="56.25" customHeight="1">
      <c r="A137" s="61" t="s">
        <v>290</v>
      </c>
      <c r="B137" s="62" t="s">
        <v>117</v>
      </c>
      <c r="C137" s="63" t="s">
        <v>291</v>
      </c>
      <c r="D137" s="64">
        <v>25000</v>
      </c>
      <c r="E137" s="65">
        <v>2000</v>
      </c>
      <c r="F137" s="66">
        <f t="shared" si="3"/>
        <v>23000</v>
      </c>
    </row>
    <row r="138" spans="1:6" ht="22.5" customHeight="1">
      <c r="A138" s="30" t="s">
        <v>138</v>
      </c>
      <c r="B138" s="73" t="s">
        <v>117</v>
      </c>
      <c r="C138" s="32" t="s">
        <v>292</v>
      </c>
      <c r="D138" s="33">
        <v>25000</v>
      </c>
      <c r="E138" s="74">
        <v>2000</v>
      </c>
      <c r="F138" s="75">
        <f t="shared" si="3"/>
        <v>23000</v>
      </c>
    </row>
    <row r="139" spans="1:6" ht="22.5" customHeight="1">
      <c r="A139" s="30" t="s">
        <v>140</v>
      </c>
      <c r="B139" s="73" t="s">
        <v>117</v>
      </c>
      <c r="C139" s="32" t="s">
        <v>293</v>
      </c>
      <c r="D139" s="33">
        <v>25000</v>
      </c>
      <c r="E139" s="74">
        <v>2000</v>
      </c>
      <c r="F139" s="75">
        <f t="shared" si="3"/>
        <v>23000</v>
      </c>
    </row>
    <row r="140" spans="1:6" ht="22.5" customHeight="1">
      <c r="A140" s="30" t="s">
        <v>142</v>
      </c>
      <c r="B140" s="73" t="s">
        <v>117</v>
      </c>
      <c r="C140" s="32" t="s">
        <v>294</v>
      </c>
      <c r="D140" s="33">
        <v>25000</v>
      </c>
      <c r="E140" s="74">
        <v>2000</v>
      </c>
      <c r="F140" s="75">
        <f t="shared" si="3"/>
        <v>23000</v>
      </c>
    </row>
    <row r="141" spans="1:6" ht="12.75" customHeight="1">
      <c r="A141" s="30" t="s">
        <v>295</v>
      </c>
      <c r="B141" s="73" t="s">
        <v>117</v>
      </c>
      <c r="C141" s="32" t="s">
        <v>296</v>
      </c>
      <c r="D141" s="33">
        <v>2084200</v>
      </c>
      <c r="E141" s="74">
        <v>533585.76</v>
      </c>
      <c r="F141" s="75">
        <f t="shared" si="3"/>
        <v>1550614.24</v>
      </c>
    </row>
    <row r="142" spans="1:6" ht="12.75" customHeight="1">
      <c r="A142" s="30" t="s">
        <v>297</v>
      </c>
      <c r="B142" s="73" t="s">
        <v>117</v>
      </c>
      <c r="C142" s="32" t="s">
        <v>298</v>
      </c>
      <c r="D142" s="33">
        <v>2084200</v>
      </c>
      <c r="E142" s="74">
        <v>533585.76</v>
      </c>
      <c r="F142" s="75">
        <f t="shared" si="3"/>
        <v>1550614.24</v>
      </c>
    </row>
    <row r="143" spans="1:6" ht="22.5" customHeight="1">
      <c r="A143" s="30" t="s">
        <v>299</v>
      </c>
      <c r="B143" s="73" t="s">
        <v>117</v>
      </c>
      <c r="C143" s="32" t="s">
        <v>300</v>
      </c>
      <c r="D143" s="33">
        <v>2084200</v>
      </c>
      <c r="E143" s="74">
        <v>533585.76</v>
      </c>
      <c r="F143" s="75">
        <f aca="true" t="shared" si="4" ref="F143:F165">IF(OR(D143="-",IF(E143="-",0,E143)&gt;=IF(D143="-",0,D143)),"-",IF(D143="-",0,D143)-IF(E143="-",0,E143))</f>
        <v>1550614.24</v>
      </c>
    </row>
    <row r="144" spans="1:6" ht="22.5" customHeight="1">
      <c r="A144" s="61" t="s">
        <v>301</v>
      </c>
      <c r="B144" s="62" t="s">
        <v>117</v>
      </c>
      <c r="C144" s="63" t="s">
        <v>302</v>
      </c>
      <c r="D144" s="64">
        <v>2084200</v>
      </c>
      <c r="E144" s="65">
        <v>533585.76</v>
      </c>
      <c r="F144" s="66">
        <f t="shared" si="4"/>
        <v>1550614.24</v>
      </c>
    </row>
    <row r="145" spans="1:6" ht="22.5" customHeight="1">
      <c r="A145" s="30" t="s">
        <v>303</v>
      </c>
      <c r="B145" s="73" t="s">
        <v>117</v>
      </c>
      <c r="C145" s="32" t="s">
        <v>304</v>
      </c>
      <c r="D145" s="33">
        <v>2084200</v>
      </c>
      <c r="E145" s="74">
        <v>533585.76</v>
      </c>
      <c r="F145" s="75">
        <f t="shared" si="4"/>
        <v>1550614.24</v>
      </c>
    </row>
    <row r="146" spans="1:6" ht="12.75" customHeight="1">
      <c r="A146" s="30" t="s">
        <v>305</v>
      </c>
      <c r="B146" s="73" t="s">
        <v>117</v>
      </c>
      <c r="C146" s="32" t="s">
        <v>306</v>
      </c>
      <c r="D146" s="33">
        <v>2084200</v>
      </c>
      <c r="E146" s="74">
        <v>533585.76</v>
      </c>
      <c r="F146" s="75">
        <f t="shared" si="4"/>
        <v>1550614.24</v>
      </c>
    </row>
    <row r="147" spans="1:6" ht="45" customHeight="1">
      <c r="A147" s="30" t="s">
        <v>307</v>
      </c>
      <c r="B147" s="73" t="s">
        <v>117</v>
      </c>
      <c r="C147" s="32" t="s">
        <v>308</v>
      </c>
      <c r="D147" s="33">
        <v>2084200</v>
      </c>
      <c r="E147" s="74">
        <v>533585.76</v>
      </c>
      <c r="F147" s="75">
        <f t="shared" si="4"/>
        <v>1550614.24</v>
      </c>
    </row>
    <row r="148" spans="1:6" ht="12.75" customHeight="1">
      <c r="A148" s="30" t="s">
        <v>309</v>
      </c>
      <c r="B148" s="73" t="s">
        <v>117</v>
      </c>
      <c r="C148" s="32" t="s">
        <v>310</v>
      </c>
      <c r="D148" s="33">
        <v>58800</v>
      </c>
      <c r="E148" s="74">
        <v>19297.2</v>
      </c>
      <c r="F148" s="75">
        <f t="shared" si="4"/>
        <v>39502.8</v>
      </c>
    </row>
    <row r="149" spans="1:6" ht="12.75" customHeight="1">
      <c r="A149" s="30" t="s">
        <v>311</v>
      </c>
      <c r="B149" s="73" t="s">
        <v>117</v>
      </c>
      <c r="C149" s="32" t="s">
        <v>312</v>
      </c>
      <c r="D149" s="33">
        <v>58800</v>
      </c>
      <c r="E149" s="74">
        <v>19297.2</v>
      </c>
      <c r="F149" s="75">
        <f t="shared" si="4"/>
        <v>39502.8</v>
      </c>
    </row>
    <row r="150" spans="1:6" ht="22.5" customHeight="1">
      <c r="A150" s="30" t="s">
        <v>173</v>
      </c>
      <c r="B150" s="73" t="s">
        <v>117</v>
      </c>
      <c r="C150" s="32" t="s">
        <v>313</v>
      </c>
      <c r="D150" s="33">
        <v>58800</v>
      </c>
      <c r="E150" s="74">
        <v>19297.2</v>
      </c>
      <c r="F150" s="75">
        <f t="shared" si="4"/>
        <v>39502.8</v>
      </c>
    </row>
    <row r="151" spans="1:6" ht="78.75" customHeight="1">
      <c r="A151" s="76" t="s">
        <v>314</v>
      </c>
      <c r="B151" s="62" t="s">
        <v>117</v>
      </c>
      <c r="C151" s="63" t="s">
        <v>315</v>
      </c>
      <c r="D151" s="64">
        <v>58800</v>
      </c>
      <c r="E151" s="65">
        <v>19297.2</v>
      </c>
      <c r="F151" s="66">
        <f t="shared" si="4"/>
        <v>39502.8</v>
      </c>
    </row>
    <row r="152" spans="1:6" ht="12.75" customHeight="1">
      <c r="A152" s="30" t="s">
        <v>316</v>
      </c>
      <c r="B152" s="73" t="s">
        <v>117</v>
      </c>
      <c r="C152" s="32" t="s">
        <v>317</v>
      </c>
      <c r="D152" s="33">
        <v>58800</v>
      </c>
      <c r="E152" s="74">
        <v>19297.2</v>
      </c>
      <c r="F152" s="75">
        <f t="shared" si="4"/>
        <v>39502.8</v>
      </c>
    </row>
    <row r="153" spans="1:6" ht="22.5" customHeight="1">
      <c r="A153" s="30" t="s">
        <v>318</v>
      </c>
      <c r="B153" s="73" t="s">
        <v>117</v>
      </c>
      <c r="C153" s="32" t="s">
        <v>319</v>
      </c>
      <c r="D153" s="33">
        <v>58800</v>
      </c>
      <c r="E153" s="74">
        <v>19297.2</v>
      </c>
      <c r="F153" s="75">
        <f t="shared" si="4"/>
        <v>39502.8</v>
      </c>
    </row>
    <row r="154" spans="1:6" ht="22.5" customHeight="1">
      <c r="A154" s="30" t="s">
        <v>320</v>
      </c>
      <c r="B154" s="73" t="s">
        <v>117</v>
      </c>
      <c r="C154" s="32" t="s">
        <v>321</v>
      </c>
      <c r="D154" s="33">
        <v>58800</v>
      </c>
      <c r="E154" s="74">
        <v>19297.2</v>
      </c>
      <c r="F154" s="75">
        <f t="shared" si="4"/>
        <v>39502.8</v>
      </c>
    </row>
    <row r="155" spans="1:6" ht="12.75" customHeight="1">
      <c r="A155" s="30" t="s">
        <v>322</v>
      </c>
      <c r="B155" s="73" t="s">
        <v>117</v>
      </c>
      <c r="C155" s="32" t="s">
        <v>323</v>
      </c>
      <c r="D155" s="33">
        <v>30000</v>
      </c>
      <c r="E155" s="74" t="s">
        <v>46</v>
      </c>
      <c r="F155" s="75">
        <f t="shared" si="4"/>
        <v>30000</v>
      </c>
    </row>
    <row r="156" spans="1:6" ht="12.75" customHeight="1">
      <c r="A156" s="30" t="s">
        <v>324</v>
      </c>
      <c r="B156" s="73" t="s">
        <v>117</v>
      </c>
      <c r="C156" s="32" t="s">
        <v>325</v>
      </c>
      <c r="D156" s="33">
        <v>30000</v>
      </c>
      <c r="E156" s="74" t="s">
        <v>46</v>
      </c>
      <c r="F156" s="75">
        <f t="shared" si="4"/>
        <v>30000</v>
      </c>
    </row>
    <row r="157" spans="1:6" ht="22.5" customHeight="1">
      <c r="A157" s="30" t="s">
        <v>326</v>
      </c>
      <c r="B157" s="73" t="s">
        <v>117</v>
      </c>
      <c r="C157" s="32" t="s">
        <v>327</v>
      </c>
      <c r="D157" s="33">
        <v>30000</v>
      </c>
      <c r="E157" s="74" t="s">
        <v>46</v>
      </c>
      <c r="F157" s="75">
        <f t="shared" si="4"/>
        <v>30000</v>
      </c>
    </row>
    <row r="158" spans="1:6" ht="45" customHeight="1">
      <c r="A158" s="61" t="s">
        <v>328</v>
      </c>
      <c r="B158" s="62" t="s">
        <v>117</v>
      </c>
      <c r="C158" s="63" t="s">
        <v>329</v>
      </c>
      <c r="D158" s="64">
        <v>15000</v>
      </c>
      <c r="E158" s="65" t="s">
        <v>46</v>
      </c>
      <c r="F158" s="66">
        <f t="shared" si="4"/>
        <v>15000</v>
      </c>
    </row>
    <row r="159" spans="1:6" ht="22.5" customHeight="1">
      <c r="A159" s="30" t="s">
        <v>138</v>
      </c>
      <c r="B159" s="73" t="s">
        <v>117</v>
      </c>
      <c r="C159" s="32" t="s">
        <v>330</v>
      </c>
      <c r="D159" s="33">
        <v>15000</v>
      </c>
      <c r="E159" s="74" t="s">
        <v>46</v>
      </c>
      <c r="F159" s="75">
        <f t="shared" si="4"/>
        <v>15000</v>
      </c>
    </row>
    <row r="160" spans="1:6" ht="22.5" customHeight="1">
      <c r="A160" s="30" t="s">
        <v>140</v>
      </c>
      <c r="B160" s="73" t="s">
        <v>117</v>
      </c>
      <c r="C160" s="32" t="s">
        <v>331</v>
      </c>
      <c r="D160" s="33">
        <v>15000</v>
      </c>
      <c r="E160" s="74" t="s">
        <v>46</v>
      </c>
      <c r="F160" s="75">
        <f t="shared" si="4"/>
        <v>15000</v>
      </c>
    </row>
    <row r="161" spans="1:6" ht="22.5" customHeight="1">
      <c r="A161" s="30" t="s">
        <v>142</v>
      </c>
      <c r="B161" s="73" t="s">
        <v>117</v>
      </c>
      <c r="C161" s="32" t="s">
        <v>332</v>
      </c>
      <c r="D161" s="33">
        <v>15000</v>
      </c>
      <c r="E161" s="74" t="s">
        <v>46</v>
      </c>
      <c r="F161" s="75">
        <f t="shared" si="4"/>
        <v>15000</v>
      </c>
    </row>
    <row r="162" spans="1:6" ht="56.25" customHeight="1">
      <c r="A162" s="61" t="s">
        <v>333</v>
      </c>
      <c r="B162" s="62" t="s">
        <v>117</v>
      </c>
      <c r="C162" s="63" t="s">
        <v>334</v>
      </c>
      <c r="D162" s="64">
        <v>15000</v>
      </c>
      <c r="E162" s="65" t="s">
        <v>46</v>
      </c>
      <c r="F162" s="66">
        <f t="shared" si="4"/>
        <v>15000</v>
      </c>
    </row>
    <row r="163" spans="1:6" ht="22.5" customHeight="1">
      <c r="A163" s="30" t="s">
        <v>138</v>
      </c>
      <c r="B163" s="73" t="s">
        <v>117</v>
      </c>
      <c r="C163" s="32" t="s">
        <v>335</v>
      </c>
      <c r="D163" s="33">
        <v>15000</v>
      </c>
      <c r="E163" s="74" t="s">
        <v>46</v>
      </c>
      <c r="F163" s="75">
        <f t="shared" si="4"/>
        <v>15000</v>
      </c>
    </row>
    <row r="164" spans="1:6" ht="22.5" customHeight="1">
      <c r="A164" s="30" t="s">
        <v>140</v>
      </c>
      <c r="B164" s="73" t="s">
        <v>117</v>
      </c>
      <c r="C164" s="32" t="s">
        <v>336</v>
      </c>
      <c r="D164" s="33">
        <v>15000</v>
      </c>
      <c r="E164" s="74" t="s">
        <v>46</v>
      </c>
      <c r="F164" s="75">
        <f t="shared" si="4"/>
        <v>15000</v>
      </c>
    </row>
    <row r="165" spans="1:6" ht="22.5" customHeight="1">
      <c r="A165" s="30" t="s">
        <v>142</v>
      </c>
      <c r="B165" s="73" t="s">
        <v>117</v>
      </c>
      <c r="C165" s="32" t="s">
        <v>337</v>
      </c>
      <c r="D165" s="33">
        <v>15000</v>
      </c>
      <c r="E165" s="74" t="s">
        <v>46</v>
      </c>
      <c r="F165" s="75">
        <f t="shared" si="4"/>
        <v>15000</v>
      </c>
    </row>
    <row r="166" spans="1:6" ht="9" customHeight="1">
      <c r="A166" s="77"/>
      <c r="B166" s="78"/>
      <c r="C166" s="79"/>
      <c r="D166" s="80"/>
      <c r="E166" s="78"/>
      <c r="F166" s="78"/>
    </row>
    <row r="167" spans="1:6" ht="13.5" customHeight="1">
      <c r="A167" s="81" t="s">
        <v>338</v>
      </c>
      <c r="B167" s="82" t="s">
        <v>339</v>
      </c>
      <c r="C167" s="83" t="s">
        <v>118</v>
      </c>
      <c r="D167" s="84">
        <v>-18500</v>
      </c>
      <c r="E167" s="84">
        <v>671606.69</v>
      </c>
      <c r="F167" s="85" t="s">
        <v>340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36:F39 E41:F46 E48:F53 E55:F58 E60:F63 E65:F70 E72:F81 E83:F88 E90:F92 E94:F98 E100:F105 E107:F117 E119:F136 E138:F143 E145:F150 E152:F157 E159:F161 E163:F165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4">
      <selection activeCell="F42" sqref="F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341</v>
      </c>
      <c r="B1" s="6"/>
      <c r="C1" s="6"/>
      <c r="D1" s="6"/>
      <c r="E1" s="6"/>
      <c r="F1" s="6"/>
    </row>
    <row r="2" spans="1:6" ht="12.75" customHeight="1">
      <c r="A2" s="1" t="s">
        <v>342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23</v>
      </c>
      <c r="B4" s="21" t="s">
        <v>24</v>
      </c>
      <c r="C4" s="87" t="s">
        <v>343</v>
      </c>
      <c r="D4" s="22" t="s">
        <v>26</v>
      </c>
      <c r="E4" s="22" t="s">
        <v>27</v>
      </c>
      <c r="F4" s="23" t="s">
        <v>28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29</v>
      </c>
      <c r="E11" s="60" t="s">
        <v>30</v>
      </c>
      <c r="F11" s="29" t="s">
        <v>31</v>
      </c>
    </row>
    <row r="12" spans="1:6" ht="22.5" customHeight="1">
      <c r="A12" s="88" t="s">
        <v>344</v>
      </c>
      <c r="B12" s="89">
        <v>500</v>
      </c>
      <c r="C12" s="90" t="s">
        <v>345</v>
      </c>
      <c r="D12" s="91">
        <f>D20</f>
        <v>18500</v>
      </c>
      <c r="E12" s="92">
        <f>E20</f>
        <v>-671606.69</v>
      </c>
      <c r="F12" s="93">
        <f>D12-E12</f>
        <v>690106.69</v>
      </c>
    </row>
    <row r="13" spans="1:6" ht="12.75" customHeight="1">
      <c r="A13" s="88" t="s">
        <v>35</v>
      </c>
      <c r="B13" s="94"/>
      <c r="C13" s="95"/>
      <c r="D13" s="96"/>
      <c r="E13" s="97" t="s">
        <v>46</v>
      </c>
      <c r="F13" s="98"/>
    </row>
    <row r="14" spans="1:6" ht="12.75" customHeight="1">
      <c r="A14" s="99" t="s">
        <v>346</v>
      </c>
      <c r="B14" s="100">
        <v>520</v>
      </c>
      <c r="C14" s="101" t="s">
        <v>345</v>
      </c>
      <c r="D14" s="102" t="s">
        <v>46</v>
      </c>
      <c r="E14" s="103"/>
      <c r="F14" s="104" t="s">
        <v>46</v>
      </c>
    </row>
    <row r="15" spans="1:6" ht="12.75" customHeight="1">
      <c r="A15" s="88" t="s">
        <v>347</v>
      </c>
      <c r="B15" s="105"/>
      <c r="C15" s="106"/>
      <c r="D15" s="107"/>
      <c r="E15" s="108"/>
      <c r="F15" s="109"/>
    </row>
    <row r="16" spans="1:6" ht="12.75" customHeight="1">
      <c r="A16" s="110" t="s">
        <v>348</v>
      </c>
      <c r="B16" s="100"/>
      <c r="C16" s="101" t="s">
        <v>46</v>
      </c>
      <c r="D16" s="102" t="s">
        <v>46</v>
      </c>
      <c r="E16" s="102" t="s">
        <v>46</v>
      </c>
      <c r="F16" s="111" t="s">
        <v>46</v>
      </c>
    </row>
    <row r="17" spans="1:6" ht="12.75" customHeight="1">
      <c r="A17" s="99" t="s">
        <v>349</v>
      </c>
      <c r="B17" s="100">
        <v>620</v>
      </c>
      <c r="C17" s="101" t="s">
        <v>345</v>
      </c>
      <c r="D17" s="102" t="s">
        <v>46</v>
      </c>
      <c r="E17" s="102" t="s">
        <v>46</v>
      </c>
      <c r="F17" s="112" t="s">
        <v>46</v>
      </c>
    </row>
    <row r="18" spans="1:6" ht="12.75" customHeight="1">
      <c r="A18" s="113" t="s">
        <v>347</v>
      </c>
      <c r="B18" s="105"/>
      <c r="C18" s="106"/>
      <c r="D18" s="114"/>
      <c r="E18" s="115"/>
      <c r="F18" s="109"/>
    </row>
    <row r="19" spans="1:6" ht="12.75" customHeight="1">
      <c r="A19" s="116" t="s">
        <v>46</v>
      </c>
      <c r="B19" s="117"/>
      <c r="C19" s="106" t="s">
        <v>46</v>
      </c>
      <c r="D19" s="118" t="s">
        <v>46</v>
      </c>
      <c r="E19" s="115" t="s">
        <v>46</v>
      </c>
      <c r="F19" s="119" t="s">
        <v>46</v>
      </c>
    </row>
    <row r="20" spans="1:6" ht="12.75" customHeight="1">
      <c r="A20" s="113" t="s">
        <v>350</v>
      </c>
      <c r="B20" s="120">
        <v>700</v>
      </c>
      <c r="C20" s="121" t="s">
        <v>351</v>
      </c>
      <c r="D20" s="122">
        <f>D21</f>
        <v>18500</v>
      </c>
      <c r="E20" s="123">
        <f>E21</f>
        <v>-671606.69</v>
      </c>
      <c r="F20" s="98">
        <f>D20-E20</f>
        <v>690106.69</v>
      </c>
    </row>
    <row r="21" spans="1:6" ht="22.5" customHeight="1">
      <c r="A21" s="99" t="s">
        <v>352</v>
      </c>
      <c r="B21" s="100">
        <v>700</v>
      </c>
      <c r="C21" s="124" t="s">
        <v>353</v>
      </c>
      <c r="D21" s="125">
        <f>D29+D25</f>
        <v>18500</v>
      </c>
      <c r="E21" s="125">
        <f>E22+E26</f>
        <v>-671606.69</v>
      </c>
      <c r="F21" s="126">
        <f>D21-E21</f>
        <v>690106.69</v>
      </c>
    </row>
    <row r="22" spans="1:6" ht="12.75" customHeight="1">
      <c r="A22" s="127" t="s">
        <v>354</v>
      </c>
      <c r="B22" s="117">
        <v>710</v>
      </c>
      <c r="C22" s="124" t="s">
        <v>355</v>
      </c>
      <c r="D22" s="128">
        <f>D25</f>
        <v>-9254500</v>
      </c>
      <c r="E22" s="122">
        <f>E25</f>
        <v>-3139137.77</v>
      </c>
      <c r="F22" s="129" t="s">
        <v>345</v>
      </c>
    </row>
    <row r="23" spans="1:6" ht="12.75" customHeight="1">
      <c r="A23" s="99" t="s">
        <v>356</v>
      </c>
      <c r="B23" s="100">
        <v>710</v>
      </c>
      <c r="C23" s="121" t="s">
        <v>357</v>
      </c>
      <c r="D23" s="130">
        <f>D24</f>
        <v>-9254500</v>
      </c>
      <c r="E23" s="128">
        <f>E25</f>
        <v>-3139137.77</v>
      </c>
      <c r="F23" s="129" t="s">
        <v>345</v>
      </c>
    </row>
    <row r="24" spans="1:6" ht="22.5" customHeight="1">
      <c r="A24" s="99" t="s">
        <v>358</v>
      </c>
      <c r="B24" s="100">
        <v>710</v>
      </c>
      <c r="C24" s="121" t="s">
        <v>359</v>
      </c>
      <c r="D24" s="128">
        <f>D25</f>
        <v>-9254500</v>
      </c>
      <c r="E24" s="128">
        <f>E25</f>
        <v>-3139137.77</v>
      </c>
      <c r="F24" s="129" t="s">
        <v>345</v>
      </c>
    </row>
    <row r="25" spans="1:6" ht="12.75" customHeight="1">
      <c r="A25" s="99" t="s">
        <v>360</v>
      </c>
      <c r="B25" s="100">
        <v>710</v>
      </c>
      <c r="C25" s="121" t="s">
        <v>361</v>
      </c>
      <c r="D25" s="131">
        <v>-9254500</v>
      </c>
      <c r="E25" s="132">
        <v>-3139137.77</v>
      </c>
      <c r="F25" s="129" t="s">
        <v>345</v>
      </c>
    </row>
    <row r="26" spans="1:6" ht="12.75" customHeight="1">
      <c r="A26" s="99" t="s">
        <v>362</v>
      </c>
      <c r="B26" s="100">
        <v>720</v>
      </c>
      <c r="C26" s="133" t="s">
        <v>363</v>
      </c>
      <c r="D26" s="122">
        <f>D29</f>
        <v>9273000</v>
      </c>
      <c r="E26" s="134">
        <f>E29</f>
        <v>2467531.08</v>
      </c>
      <c r="F26" s="129" t="s">
        <v>345</v>
      </c>
    </row>
    <row r="27" spans="1:6" ht="12.75" customHeight="1">
      <c r="A27" s="99" t="s">
        <v>364</v>
      </c>
      <c r="B27" s="100">
        <v>720</v>
      </c>
      <c r="C27" s="133" t="s">
        <v>365</v>
      </c>
      <c r="D27" s="135">
        <f>D29</f>
        <v>9273000</v>
      </c>
      <c r="E27" s="134">
        <f>E29</f>
        <v>2467531.08</v>
      </c>
      <c r="F27" s="129" t="s">
        <v>345</v>
      </c>
    </row>
    <row r="28" spans="1:6" ht="12.75" customHeight="1">
      <c r="A28" s="99" t="s">
        <v>366</v>
      </c>
      <c r="B28" s="100">
        <v>720</v>
      </c>
      <c r="C28" s="133" t="s">
        <v>367</v>
      </c>
      <c r="D28" s="135">
        <f>D29</f>
        <v>9273000</v>
      </c>
      <c r="E28" s="134">
        <f>E29</f>
        <v>2467531.08</v>
      </c>
      <c r="F28" s="129" t="s">
        <v>345</v>
      </c>
    </row>
    <row r="29" spans="1:6" ht="12.75" customHeight="1">
      <c r="A29" s="136" t="s">
        <v>368</v>
      </c>
      <c r="B29" s="137">
        <v>720</v>
      </c>
      <c r="C29" s="138" t="s">
        <v>369</v>
      </c>
      <c r="D29" s="139">
        <v>9273000</v>
      </c>
      <c r="E29" s="140">
        <v>2467531.08</v>
      </c>
      <c r="F29" s="141" t="s">
        <v>345</v>
      </c>
    </row>
    <row r="31" spans="1:3" ht="12.75" customHeight="1">
      <c r="A31" s="142" t="s">
        <v>370</v>
      </c>
      <c r="C31" s="143" t="s">
        <v>371</v>
      </c>
    </row>
    <row r="32" ht="12.75" customHeight="1">
      <c r="C32" s="144" t="s">
        <v>372</v>
      </c>
    </row>
    <row r="34" spans="1:3" ht="12.75" customHeight="1">
      <c r="A34" s="145" t="s">
        <v>373</v>
      </c>
      <c r="B34" s="145"/>
      <c r="C34" s="145"/>
    </row>
    <row r="35" spans="1:6" ht="12.75" customHeight="1">
      <c r="A35" s="145" t="s">
        <v>374</v>
      </c>
      <c r="B35" s="145"/>
      <c r="C35" s="143" t="s">
        <v>375</v>
      </c>
      <c r="D35" s="145"/>
      <c r="E35" s="145"/>
      <c r="F35" s="145"/>
    </row>
    <row r="36" spans="1:6" ht="12.75" customHeight="1">
      <c r="A36" s="145"/>
      <c r="B36" s="145"/>
      <c r="C36" s="144" t="s">
        <v>372</v>
      </c>
      <c r="D36" s="145"/>
      <c r="E36" s="145"/>
      <c r="F36" s="145"/>
    </row>
    <row r="37" spans="1:6" ht="12.75" customHeight="1">
      <c r="A37" s="145"/>
      <c r="B37" s="145"/>
      <c r="C37" s="145"/>
      <c r="D37" s="145"/>
      <c r="E37" s="145"/>
      <c r="F37" s="145"/>
    </row>
    <row r="38" spans="1:6" ht="12.75" customHeight="1">
      <c r="A38" s="145" t="s">
        <v>376</v>
      </c>
      <c r="B38" s="145"/>
      <c r="C38" s="146"/>
      <c r="D38" s="145"/>
      <c r="E38" s="145"/>
      <c r="F38" s="145"/>
    </row>
    <row r="39" spans="1:6" ht="12.75" customHeight="1">
      <c r="A39" s="145"/>
      <c r="B39" s="145"/>
      <c r="C39" s="144" t="s">
        <v>372</v>
      </c>
      <c r="D39" s="145"/>
      <c r="E39" s="145"/>
      <c r="F39" s="145"/>
    </row>
    <row r="40" spans="1:6" ht="12.75" customHeight="1">
      <c r="A40" s="147" t="s">
        <v>377</v>
      </c>
      <c r="B40" s="145"/>
      <c r="C40" s="145"/>
      <c r="D40" s="145"/>
      <c r="E40" s="145"/>
      <c r="F40" s="145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E28:F28 E30:F30 F16:F18 F2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30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ht="12.75">
      <c r="A6" t="s">
        <v>386</v>
      </c>
    </row>
    <row r="7" ht="12.75">
      <c r="A7" t="s">
        <v>387</v>
      </c>
    </row>
    <row r="8" spans="1:2" ht="12.75">
      <c r="A8" t="s">
        <v>388</v>
      </c>
      <c r="B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rep:2.47.0.154</dc:description>
  <cp:lastModifiedBy/>
  <cp:lastPrinted>2019-05-14T06:45:39Z</cp:lastPrinted>
  <dcterms:created xsi:type="dcterms:W3CDTF">2019-05-08T09:34:33Z</dcterms:created>
  <dcterms:modified xsi:type="dcterms:W3CDTF">2019-05-14T07:03:41Z</dcterms:modified>
  <cp:category/>
  <cp:version/>
  <cp:contentType/>
  <cp:contentStatus/>
  <cp:revision>1</cp:revision>
</cp:coreProperties>
</file>