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5480" windowHeight="9435" tabRatio="811" activeTab="3"/>
  </bookViews>
  <sheets>
    <sheet name="Таблица 2" sheetId="1" r:id="rId1"/>
    <sheet name="Таблица 2.1" sheetId="2" r:id="rId2"/>
    <sheet name="Таблица 3" sheetId="3" r:id="rId3"/>
    <sheet name="Таблица 4" sheetId="4" r:id="rId4"/>
  </sheets>
  <definedNames>
    <definedName name="_xlnm.Print_Area" localSheetId="0">'Таблица 2'!$A$1:$K$48</definedName>
    <definedName name="_xlnm.Print_Area" localSheetId="1">'Таблица 2.1'!$A$1:$M$15</definedName>
  </definedNames>
  <calcPr fullCalcOnLoad="1"/>
</workbook>
</file>

<file path=xl/sharedStrings.xml><?xml version="1.0" encoding="utf-8"?>
<sst xmlns="http://schemas.openxmlformats.org/spreadsheetml/2006/main" count="127" uniqueCount="94">
  <si>
    <t>Таблица 2</t>
  </si>
  <si>
    <t>Показатели по поступлениям</t>
  </si>
  <si>
    <t>Наименование показателя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</si>
  <si>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</si>
  <si>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</si>
  <si>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</si>
  <si>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</si>
  <si>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</si>
  <si>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</si>
  <si>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</si>
  <si>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</si>
  <si>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</si>
  <si>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</si>
  <si>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</si>
  <si>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</si>
  <si>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иные субсидии, предоставленные из бюджета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</si>
  <si>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</si>
  <si>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</si>
  <si>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</si>
  <si>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по оплате труда</t>
  </si>
  <si>
    <t>оплата труда</t>
  </si>
  <si>
    <t>начисления на выплаты по оплате труда</t>
  </si>
  <si>
    <t>из них</t>
  </si>
  <si>
    <t>уплату налогов, сборов, и иных платежей, всего</t>
  </si>
  <si>
    <t>расходы на закупку товаров, работ, услуг, всего</t>
  </si>
  <si>
    <t xml:space="preserve">   X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</si>
  <si>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</si>
  <si>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</si>
  <si>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</si>
  <si>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</si>
  <si>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</si>
  <si>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 стоимости основных средств</t>
  </si>
  <si>
    <t>увеличение  стоимости материальных запасов</t>
  </si>
  <si>
    <t>Поступление финансовых активов, всего</t>
  </si>
  <si>
    <t>из них 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</si>
  <si>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</si>
  <si>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</si>
  <si>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</si>
  <si>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</si>
  <si>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</si>
  <si>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</si>
  <si>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</si>
  <si>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</si>
  <si>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</si>
  <si>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</si>
  <si>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</si>
  <si>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</si>
  <si>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</si>
  <si>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</si>
  <si>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</si>
  <si>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</si>
  <si>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</si>
  <si>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>Сведения о средствах, поступающих</t>
  </si>
  <si>
    <t>во временное распоряжение учреждения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</si>
  <si>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</si>
  <si>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</si>
  <si>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</si>
  <si>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</si>
  <si>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</si>
  <si>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</si>
  <si>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</si>
  <si>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</si>
  <si>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</si>
  <si>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</si>
  <si>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</t>
  </si>
  <si>
    <t xml:space="preserve"> </t>
  </si>
  <si>
    <t>Руководитель муниципального  учреждения</t>
  </si>
  <si>
    <t xml:space="preserve">                                                            (подпись) (расшифровка подписи)</t>
  </si>
  <si>
    <t>Руководитель финансово-</t>
  </si>
  <si>
    <t>хозяйственной службы</t>
  </si>
  <si>
    <t>муниципального</t>
  </si>
  <si>
    <t>Исполнитель</t>
  </si>
  <si>
    <t>уплата иных платежей</t>
  </si>
  <si>
    <t>иные выплаты персоналу учреждений, за исключением фонда оплаты труда</t>
  </si>
  <si>
    <r>
      <t xml:space="preserve">учреждения                                        __________________________________  </t>
    </r>
    <r>
      <rPr>
        <u val="single"/>
        <sz val="14"/>
        <color indexed="8"/>
        <rFont val="Times New Roman"/>
        <family val="1"/>
      </rPr>
      <t>-</t>
    </r>
  </si>
  <si>
    <t>Сумма выплат по расходам на закупку товаров, работ и услуг, руб. (с точностью до двух знаков после запятой -0,00</t>
  </si>
  <si>
    <t>Объем финансового обеспечения, руб. (с точностью до двух знаков после запятой- 0,00)</t>
  </si>
  <si>
    <t xml:space="preserve">                                                                     (подпись)         (расшифровка подписи)</t>
  </si>
  <si>
    <t>субсидия на финансовое обеспечение выполнения (государственного)муниципального задания из федерального бюджета,местного бюджета</t>
  </si>
  <si>
    <t>1-й плановый период</t>
  </si>
  <si>
    <t>2-й плановый период</t>
  </si>
  <si>
    <t>Прочие расходы</t>
  </si>
  <si>
    <t>(уполномоченное лицо)                  _________________________________</t>
  </si>
  <si>
    <t>на 01 января 2018г.</t>
  </si>
  <si>
    <t>29 декабря 2017г.</t>
  </si>
  <si>
    <t>на закупку товаров, работ, услуг учреждения на   2018 год и плановый  период 2019-2020 годы</t>
  </si>
  <si>
    <t>и выплатам учреждения на   2018 год и плановый  период 2019-2020 годы.</t>
  </si>
  <si>
    <t>на 2018г. очередной финансовый год</t>
  </si>
  <si>
    <t>на 2019г. 1-ый год планового периода</t>
  </si>
  <si>
    <t>на 2020г. 2-ой год планового периода</t>
  </si>
  <si>
    <t>Ординарцева И.В.</t>
  </si>
  <si>
    <t>учреждения                                       __________________________________Васькова О.В.</t>
  </si>
  <si>
    <t>Бухгалтер</t>
  </si>
  <si>
    <t>тел. - 89281096785                         _________________Кучеренко Е.М.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</si>
</sst>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4"/>
    </xf>
    <xf numFmtId="0" fontId="2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6" fillId="0" borderId="12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7" fillId="0" borderId="12" xfId="42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2" fontId="2" fillId="0" borderId="12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vertical="center" wrapText="1"/>
    </xf>
    <xf numFmtId="2" fontId="11" fillId="0" borderId="14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vertical="center" wrapText="1"/>
    </xf>
    <xf numFmtId="2" fontId="12" fillId="0" borderId="16" xfId="0" applyNumberFormat="1" applyFont="1" applyBorder="1" applyAlignment="1">
      <alignment horizontal="right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vertical="center" wrapText="1"/>
    </xf>
    <xf numFmtId="2" fontId="12" fillId="0" borderId="16" xfId="0" applyNumberFormat="1" applyFont="1" applyBorder="1" applyAlignment="1">
      <alignment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vertical="center" wrapText="1"/>
    </xf>
    <xf numFmtId="2" fontId="11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center" wrapText="1"/>
    </xf>
    <xf numFmtId="2" fontId="12" fillId="0" borderId="14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2" fillId="0" borderId="16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2" fontId="12" fillId="0" borderId="17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right" vertical="center" wrapText="1"/>
    </xf>
    <xf numFmtId="2" fontId="12" fillId="0" borderId="16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17" xfId="42" applyFont="1" applyBorder="1" applyAlignment="1">
      <alignment horizontal="center" vertical="center" wrapText="1"/>
    </xf>
    <xf numFmtId="0" fontId="10" fillId="0" borderId="12" xfId="42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24" xfId="42" applyBorder="1" applyAlignment="1">
      <alignment horizontal="center" vertical="center" wrapText="1"/>
    </xf>
    <xf numFmtId="0" fontId="17" fillId="0" borderId="25" xfId="42" applyBorder="1" applyAlignment="1">
      <alignment horizontal="center" vertical="center" wrapText="1"/>
    </xf>
    <xf numFmtId="0" fontId="17" fillId="0" borderId="11" xfId="42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35D7D334AEB9823F11863CEA64CBEE9BC3EA307D65B0FB4714A6F5C2171DB345F9872C217e6LB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E35D7D334AEB9823F11863CEA64CBEE9B330A406D75B0FB4714A6F5Ce2L1P" TargetMode="External" /><Relationship Id="rId2" Type="http://schemas.openxmlformats.org/officeDocument/2006/relationships/hyperlink" Target="consultantplus://offline/ref=8CE35D7D334AEB9823F11863CEA64CBEE9BC34A001D35B0FB4714A6F5Ce2L1P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5975F0E44EDEF0A237D6027EF37D402C6C87A09908D7EE9B8EA1663FFsAV4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view="pageBreakPreview" zoomScaleSheetLayoutView="100" workbookViewId="0" topLeftCell="C34">
      <selection activeCell="E19" sqref="E19"/>
    </sheetView>
  </sheetViews>
  <sheetFormatPr defaultColWidth="9.140625" defaultRowHeight="15"/>
  <cols>
    <col min="1" max="1" width="34.140625" style="9" customWidth="1"/>
    <col min="2" max="2" width="7.7109375" style="9" customWidth="1"/>
    <col min="3" max="3" width="15.421875" style="9" customWidth="1"/>
    <col min="4" max="4" width="17.28125" style="9" customWidth="1"/>
    <col min="5" max="5" width="20.28125" style="9" customWidth="1"/>
    <col min="6" max="6" width="15.8515625" style="9" customWidth="1"/>
    <col min="7" max="7" width="13.00390625" style="9" customWidth="1"/>
    <col min="8" max="8" width="15.00390625" style="9" customWidth="1"/>
    <col min="9" max="9" width="16.28125" style="9" customWidth="1"/>
    <col min="10" max="10" width="15.8515625" style="9" customWidth="1"/>
    <col min="11" max="11" width="14.57421875" style="9" customWidth="1"/>
    <col min="12" max="16384" width="9.140625" style="9" customWidth="1"/>
  </cols>
  <sheetData>
    <row r="1" spans="1:9" ht="1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ht="7.5" customHeight="1" hidden="1">
      <c r="A2" s="82"/>
      <c r="B2" s="82"/>
      <c r="C2" s="82"/>
      <c r="D2" s="82"/>
      <c r="E2" s="82"/>
      <c r="F2" s="82"/>
      <c r="G2" s="82"/>
      <c r="H2" s="82"/>
      <c r="I2" s="82"/>
    </row>
    <row r="3" spans="1:9" ht="18.75">
      <c r="A3" s="83" t="s">
        <v>1</v>
      </c>
      <c r="B3" s="83"/>
      <c r="C3" s="83"/>
      <c r="D3" s="83"/>
      <c r="E3" s="83"/>
      <c r="F3" s="83"/>
      <c r="G3" s="83"/>
      <c r="H3" s="83"/>
      <c r="I3" s="83"/>
    </row>
    <row r="4" spans="1:9" ht="18.75" customHeight="1" thickBot="1">
      <c r="A4" s="83" t="s">
        <v>86</v>
      </c>
      <c r="B4" s="83"/>
      <c r="C4" s="83"/>
      <c r="D4" s="83"/>
      <c r="E4" s="83"/>
      <c r="F4" s="83"/>
      <c r="G4" s="83"/>
      <c r="H4" s="83"/>
      <c r="I4" s="83"/>
    </row>
    <row r="5" ht="13.5" hidden="1" thickBot="1">
      <c r="A5" s="10"/>
    </row>
    <row r="6" spans="1:11" ht="18" customHeight="1" thickBot="1">
      <c r="A6" s="86" t="s">
        <v>2</v>
      </c>
      <c r="B6" s="84" t="s">
        <v>3</v>
      </c>
      <c r="C6" s="84" t="s">
        <v>4</v>
      </c>
      <c r="D6" s="90" t="s">
        <v>76</v>
      </c>
      <c r="E6" s="91"/>
      <c r="F6" s="91"/>
      <c r="G6" s="91"/>
      <c r="H6" s="91"/>
      <c r="I6" s="91"/>
      <c r="J6" s="74" t="s">
        <v>79</v>
      </c>
      <c r="K6" s="74" t="s">
        <v>80</v>
      </c>
    </row>
    <row r="7" spans="1:11" ht="11.25" customHeight="1" thickBot="1">
      <c r="A7" s="88"/>
      <c r="B7" s="89"/>
      <c r="C7" s="89"/>
      <c r="D7" s="84" t="s">
        <v>5</v>
      </c>
      <c r="E7" s="90" t="s">
        <v>6</v>
      </c>
      <c r="F7" s="91"/>
      <c r="G7" s="91"/>
      <c r="H7" s="91"/>
      <c r="I7" s="91"/>
      <c r="J7" s="75"/>
      <c r="K7" s="75"/>
    </row>
    <row r="8" spans="1:11" ht="124.5" customHeight="1" thickBot="1">
      <c r="A8" s="88"/>
      <c r="B8" s="89"/>
      <c r="C8" s="89"/>
      <c r="D8" s="89"/>
      <c r="E8" s="84" t="s">
        <v>78</v>
      </c>
      <c r="F8" s="92" t="s">
        <v>7</v>
      </c>
      <c r="G8" s="84" t="s">
        <v>8</v>
      </c>
      <c r="H8" s="84" t="s">
        <v>9</v>
      </c>
      <c r="I8" s="70" t="s">
        <v>10</v>
      </c>
      <c r="J8" s="76"/>
      <c r="K8" s="76"/>
    </row>
    <row r="9" spans="1:11" ht="13.5" customHeight="1" hidden="1" thickBot="1">
      <c r="A9" s="87"/>
      <c r="B9" s="62"/>
      <c r="C9" s="62"/>
      <c r="D9" s="62"/>
      <c r="E9" s="62"/>
      <c r="F9" s="93"/>
      <c r="G9" s="62"/>
      <c r="H9" s="62"/>
      <c r="I9" s="71"/>
      <c r="J9" s="30"/>
      <c r="K9" s="30"/>
    </row>
    <row r="10" spans="1:11" ht="9" customHeight="1">
      <c r="A10" s="86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70">
        <v>9</v>
      </c>
      <c r="J10" s="70">
        <v>10</v>
      </c>
      <c r="K10" s="70">
        <v>11</v>
      </c>
    </row>
    <row r="11" spans="1:11" ht="7.5" customHeight="1" thickBot="1">
      <c r="A11" s="87"/>
      <c r="B11" s="62"/>
      <c r="C11" s="62"/>
      <c r="D11" s="62"/>
      <c r="E11" s="62"/>
      <c r="F11" s="62"/>
      <c r="G11" s="62"/>
      <c r="H11" s="62"/>
      <c r="I11" s="71"/>
      <c r="J11" s="71"/>
      <c r="K11" s="71"/>
    </row>
    <row r="12" spans="1:11" s="19" customFormat="1" ht="18.75" customHeight="1" thickBot="1">
      <c r="A12" s="34" t="s">
        <v>11</v>
      </c>
      <c r="B12" s="18">
        <v>100</v>
      </c>
      <c r="C12" s="18" t="s">
        <v>12</v>
      </c>
      <c r="D12" s="38">
        <v>1918000</v>
      </c>
      <c r="E12" s="38">
        <v>1894000</v>
      </c>
      <c r="F12" s="38">
        <v>0</v>
      </c>
      <c r="G12" s="38">
        <f>G17</f>
        <v>0</v>
      </c>
      <c r="H12" s="38">
        <v>0</v>
      </c>
      <c r="I12" s="39">
        <v>24000</v>
      </c>
      <c r="J12" s="40">
        <v>1667900</v>
      </c>
      <c r="K12" s="40">
        <v>1769700</v>
      </c>
    </row>
    <row r="13" spans="1:11" ht="14.25" customHeight="1">
      <c r="A13" s="13" t="s">
        <v>6</v>
      </c>
      <c r="B13" s="84">
        <v>110</v>
      </c>
      <c r="C13" s="63"/>
      <c r="D13" s="72">
        <v>0</v>
      </c>
      <c r="E13" s="66" t="s">
        <v>12</v>
      </c>
      <c r="F13" s="66" t="s">
        <v>12</v>
      </c>
      <c r="G13" s="66" t="s">
        <v>12</v>
      </c>
      <c r="H13" s="66" t="s">
        <v>12</v>
      </c>
      <c r="I13" s="68">
        <v>0</v>
      </c>
      <c r="J13" s="79">
        <v>0</v>
      </c>
      <c r="K13" s="79">
        <v>0</v>
      </c>
    </row>
    <row r="14" spans="1:11" ht="16.5" customHeight="1" thickBot="1">
      <c r="A14" s="35" t="s">
        <v>13</v>
      </c>
      <c r="B14" s="62"/>
      <c r="C14" s="64"/>
      <c r="D14" s="73"/>
      <c r="E14" s="67"/>
      <c r="F14" s="67"/>
      <c r="G14" s="67"/>
      <c r="H14" s="67"/>
      <c r="I14" s="69"/>
      <c r="J14" s="80"/>
      <c r="K14" s="80"/>
    </row>
    <row r="15" spans="1:11" ht="15.75" customHeight="1" thickBot="1">
      <c r="A15" s="35" t="s">
        <v>14</v>
      </c>
      <c r="B15" s="11">
        <v>120</v>
      </c>
      <c r="C15" s="12">
        <v>130</v>
      </c>
      <c r="D15" s="38">
        <v>1918000</v>
      </c>
      <c r="E15" s="38">
        <v>1894000</v>
      </c>
      <c r="F15" s="44" t="s">
        <v>12</v>
      </c>
      <c r="G15" s="44" t="s">
        <v>12</v>
      </c>
      <c r="H15" s="45">
        <v>0</v>
      </c>
      <c r="I15" s="46">
        <v>24000</v>
      </c>
      <c r="J15" s="47">
        <v>1667900</v>
      </c>
      <c r="K15" s="48">
        <v>1769700</v>
      </c>
    </row>
    <row r="16" spans="1:11" ht="12.75" customHeight="1" thickBot="1">
      <c r="A16" s="35"/>
      <c r="B16" s="12"/>
      <c r="C16" s="12"/>
      <c r="D16" s="49"/>
      <c r="E16" s="49"/>
      <c r="F16" s="49"/>
      <c r="G16" s="49"/>
      <c r="H16" s="49"/>
      <c r="I16" s="50"/>
      <c r="J16" s="51"/>
      <c r="K16" s="51"/>
    </row>
    <row r="17" spans="1:11" ht="27" customHeight="1" thickBot="1">
      <c r="A17" s="35" t="s">
        <v>15</v>
      </c>
      <c r="B17" s="11">
        <v>150</v>
      </c>
      <c r="C17" s="12">
        <v>180</v>
      </c>
      <c r="D17" s="45">
        <v>0</v>
      </c>
      <c r="E17" s="44" t="s">
        <v>12</v>
      </c>
      <c r="F17" s="45">
        <v>0</v>
      </c>
      <c r="G17" s="45">
        <v>0</v>
      </c>
      <c r="H17" s="44" t="s">
        <v>12</v>
      </c>
      <c r="I17" s="42">
        <v>0</v>
      </c>
      <c r="J17" s="43">
        <v>0</v>
      </c>
      <c r="K17" s="43">
        <v>0</v>
      </c>
    </row>
    <row r="18" spans="1:11" ht="10.5" customHeight="1" thickBot="1">
      <c r="A18" s="35"/>
      <c r="B18" s="12"/>
      <c r="C18" s="12"/>
      <c r="D18" s="49"/>
      <c r="E18" s="49"/>
      <c r="F18" s="49"/>
      <c r="G18" s="49"/>
      <c r="H18" s="49"/>
      <c r="I18" s="50"/>
      <c r="J18" s="52"/>
      <c r="K18" s="52"/>
    </row>
    <row r="19" spans="1:11" ht="18" customHeight="1" thickBot="1">
      <c r="A19" s="34" t="s">
        <v>16</v>
      </c>
      <c r="B19" s="11">
        <v>200</v>
      </c>
      <c r="C19" s="11" t="s">
        <v>12</v>
      </c>
      <c r="D19" s="38">
        <v>1918000</v>
      </c>
      <c r="E19" s="38">
        <v>1894000</v>
      </c>
      <c r="F19" s="38">
        <v>0</v>
      </c>
      <c r="G19" s="38">
        <f>G20+G27</f>
        <v>0</v>
      </c>
      <c r="H19" s="38">
        <f>H20+H27</f>
        <v>0</v>
      </c>
      <c r="I19" s="39">
        <v>24000</v>
      </c>
      <c r="J19" s="40">
        <v>1667900</v>
      </c>
      <c r="K19" s="40">
        <v>1769700</v>
      </c>
    </row>
    <row r="20" spans="1:11" ht="25.5" customHeight="1" thickBot="1">
      <c r="A20" s="35" t="s">
        <v>17</v>
      </c>
      <c r="B20" s="11">
        <v>210</v>
      </c>
      <c r="C20" s="12">
        <v>110</v>
      </c>
      <c r="D20" s="38">
        <v>1181200</v>
      </c>
      <c r="E20" s="38">
        <f>D20</f>
        <v>1181200</v>
      </c>
      <c r="F20" s="45">
        <v>0</v>
      </c>
      <c r="G20" s="45">
        <v>0</v>
      </c>
      <c r="H20" s="45">
        <v>0</v>
      </c>
      <c r="I20" s="53">
        <f>I23+I24+I25</f>
        <v>0</v>
      </c>
      <c r="J20" s="40">
        <v>1243900</v>
      </c>
      <c r="K20" s="40">
        <v>1345700</v>
      </c>
    </row>
    <row r="21" spans="1:11" ht="12.75" customHeight="1">
      <c r="A21" s="13" t="s">
        <v>18</v>
      </c>
      <c r="B21" s="84">
        <v>211</v>
      </c>
      <c r="C21" s="63">
        <v>110</v>
      </c>
      <c r="D21" s="72">
        <v>1181200</v>
      </c>
      <c r="E21" s="72">
        <v>1181200</v>
      </c>
      <c r="F21" s="72">
        <v>0</v>
      </c>
      <c r="G21" s="72">
        <f>G20</f>
        <v>0</v>
      </c>
      <c r="H21" s="72">
        <f>H20</f>
        <v>0</v>
      </c>
      <c r="I21" s="72">
        <f>I20</f>
        <v>0</v>
      </c>
      <c r="J21" s="77">
        <v>1243900</v>
      </c>
      <c r="K21" s="77">
        <v>1345700</v>
      </c>
    </row>
    <row r="22" spans="1:11" ht="30.75" customHeight="1" thickBot="1">
      <c r="A22" s="15" t="s">
        <v>19</v>
      </c>
      <c r="B22" s="62"/>
      <c r="C22" s="64"/>
      <c r="D22" s="73"/>
      <c r="E22" s="73"/>
      <c r="F22" s="73"/>
      <c r="G22" s="73"/>
      <c r="H22" s="73"/>
      <c r="I22" s="73"/>
      <c r="J22" s="78"/>
      <c r="K22" s="78"/>
    </row>
    <row r="23" spans="1:11" ht="15.75" customHeight="1" thickBot="1">
      <c r="A23" s="35" t="s">
        <v>20</v>
      </c>
      <c r="B23" s="12"/>
      <c r="C23" s="12">
        <v>111</v>
      </c>
      <c r="D23" s="45">
        <v>907300</v>
      </c>
      <c r="E23" s="45">
        <v>907300</v>
      </c>
      <c r="F23" s="45">
        <v>0</v>
      </c>
      <c r="G23" s="45">
        <v>0</v>
      </c>
      <c r="H23" s="45">
        <v>0</v>
      </c>
      <c r="I23" s="53">
        <v>0</v>
      </c>
      <c r="J23" s="48">
        <v>955400</v>
      </c>
      <c r="K23" s="48">
        <v>1033600</v>
      </c>
    </row>
    <row r="24" spans="1:11" ht="44.25" customHeight="1" thickBot="1">
      <c r="A24" s="36" t="s">
        <v>73</v>
      </c>
      <c r="B24" s="12"/>
      <c r="C24" s="12">
        <v>112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53">
        <v>0</v>
      </c>
      <c r="J24" s="48">
        <v>0</v>
      </c>
      <c r="K24" s="48">
        <v>0</v>
      </c>
    </row>
    <row r="25" spans="1:11" ht="26.25" customHeight="1" thickBot="1">
      <c r="A25" s="35" t="s">
        <v>21</v>
      </c>
      <c r="B25" s="14"/>
      <c r="C25" s="12">
        <v>119</v>
      </c>
      <c r="D25" s="45">
        <v>273900</v>
      </c>
      <c r="E25" s="45">
        <v>273900</v>
      </c>
      <c r="F25" s="45">
        <v>0</v>
      </c>
      <c r="G25" s="45">
        <v>0</v>
      </c>
      <c r="H25" s="45">
        <v>0</v>
      </c>
      <c r="I25" s="53">
        <v>0</v>
      </c>
      <c r="J25" s="48">
        <v>288500</v>
      </c>
      <c r="K25" s="48">
        <v>312100</v>
      </c>
    </row>
    <row r="26" spans="1:11" ht="12" customHeight="1" thickBot="1">
      <c r="A26" s="35"/>
      <c r="B26" s="12"/>
      <c r="C26" s="12"/>
      <c r="D26" s="45"/>
      <c r="E26" s="45"/>
      <c r="F26" s="49"/>
      <c r="G26" s="49"/>
      <c r="H26" s="49"/>
      <c r="I26" s="53"/>
      <c r="J26" s="48"/>
      <c r="K26" s="48"/>
    </row>
    <row r="27" spans="1:11" s="28" customFormat="1" ht="26.25" customHeight="1" thickBot="1">
      <c r="A27" s="29" t="s">
        <v>24</v>
      </c>
      <c r="B27" s="27">
        <v>240</v>
      </c>
      <c r="C27" s="27" t="s">
        <v>25</v>
      </c>
      <c r="D27" s="54">
        <f>D29+D30+D31+D32+D33+D34+D35+D36</f>
        <v>729100</v>
      </c>
      <c r="E27" s="54">
        <v>705100</v>
      </c>
      <c r="F27" s="55">
        <v>0</v>
      </c>
      <c r="G27" s="55">
        <f>G29+G30+G31+G32+G33+G35+G36</f>
        <v>0</v>
      </c>
      <c r="H27" s="55">
        <f>H29+H30+H31+H32+H33+H35+H36</f>
        <v>0</v>
      </c>
      <c r="I27" s="56">
        <v>24000</v>
      </c>
      <c r="J27" s="57">
        <v>416300</v>
      </c>
      <c r="K27" s="57">
        <v>416300</v>
      </c>
    </row>
    <row r="28" spans="1:11" ht="14.25" customHeight="1" thickBot="1">
      <c r="A28" s="16" t="s">
        <v>18</v>
      </c>
      <c r="B28" s="12"/>
      <c r="C28" s="12"/>
      <c r="D28" s="45"/>
      <c r="E28" s="55">
        <f aca="true" t="shared" si="0" ref="E28:E39">D28</f>
        <v>0</v>
      </c>
      <c r="F28" s="49"/>
      <c r="G28" s="49"/>
      <c r="H28" s="49"/>
      <c r="I28" s="53"/>
      <c r="J28" s="48">
        <f>K28+L28+O28</f>
        <v>0</v>
      </c>
      <c r="K28" s="48">
        <f>L28+M28+P28</f>
        <v>0</v>
      </c>
    </row>
    <row r="29" spans="1:11" ht="16.5" customHeight="1" thickBot="1">
      <c r="A29" s="35" t="s">
        <v>26</v>
      </c>
      <c r="B29" s="11"/>
      <c r="C29" s="12">
        <v>244</v>
      </c>
      <c r="D29" s="45">
        <v>0</v>
      </c>
      <c r="E29" s="55">
        <f t="shared" si="0"/>
        <v>0</v>
      </c>
      <c r="F29" s="45">
        <v>0</v>
      </c>
      <c r="G29" s="45">
        <v>0</v>
      </c>
      <c r="H29" s="45">
        <v>0</v>
      </c>
      <c r="I29" s="41">
        <v>0</v>
      </c>
      <c r="J29" s="48">
        <v>0</v>
      </c>
      <c r="K29" s="48">
        <v>0</v>
      </c>
    </row>
    <row r="30" spans="1:11" ht="19.5" customHeight="1" thickBot="1">
      <c r="A30" s="35" t="s">
        <v>27</v>
      </c>
      <c r="B30" s="11"/>
      <c r="C30" s="12">
        <v>244</v>
      </c>
      <c r="D30" s="45">
        <v>0</v>
      </c>
      <c r="E30" s="55">
        <f t="shared" si="0"/>
        <v>0</v>
      </c>
      <c r="F30" s="45">
        <v>0</v>
      </c>
      <c r="G30" s="45">
        <v>0</v>
      </c>
      <c r="H30" s="45">
        <v>0</v>
      </c>
      <c r="I30" s="53">
        <v>0</v>
      </c>
      <c r="J30" s="48">
        <v>0</v>
      </c>
      <c r="K30" s="48">
        <v>0</v>
      </c>
    </row>
    <row r="31" spans="1:11" ht="17.25" customHeight="1" thickBot="1">
      <c r="A31" s="35" t="s">
        <v>28</v>
      </c>
      <c r="B31" s="11"/>
      <c r="C31" s="12">
        <v>244</v>
      </c>
      <c r="D31" s="45">
        <v>322600</v>
      </c>
      <c r="E31" s="55">
        <f t="shared" si="0"/>
        <v>322600</v>
      </c>
      <c r="F31" s="45">
        <v>0</v>
      </c>
      <c r="G31" s="45">
        <v>0</v>
      </c>
      <c r="H31" s="45">
        <v>0</v>
      </c>
      <c r="I31" s="53">
        <v>0</v>
      </c>
      <c r="J31" s="48">
        <v>336500</v>
      </c>
      <c r="K31" s="48">
        <v>350900</v>
      </c>
    </row>
    <row r="32" spans="1:11" ht="26.25" customHeight="1" thickBot="1">
      <c r="A32" s="35" t="s">
        <v>29</v>
      </c>
      <c r="B32" s="11"/>
      <c r="C32" s="12">
        <v>244</v>
      </c>
      <c r="D32" s="45">
        <v>200000</v>
      </c>
      <c r="E32" s="55">
        <f t="shared" si="0"/>
        <v>200000</v>
      </c>
      <c r="F32" s="45">
        <v>0</v>
      </c>
      <c r="G32" s="45">
        <v>0</v>
      </c>
      <c r="H32" s="45">
        <v>0</v>
      </c>
      <c r="I32" s="53">
        <v>0</v>
      </c>
      <c r="J32" s="48">
        <v>79800</v>
      </c>
      <c r="K32" s="48">
        <v>65400</v>
      </c>
    </row>
    <row r="33" spans="1:11" ht="19.5" customHeight="1" thickBot="1">
      <c r="A33" s="35" t="s">
        <v>30</v>
      </c>
      <c r="B33" s="11"/>
      <c r="C33" s="12">
        <v>244</v>
      </c>
      <c r="D33" s="45">
        <v>11400</v>
      </c>
      <c r="E33" s="55">
        <f t="shared" si="0"/>
        <v>11400</v>
      </c>
      <c r="F33" s="45">
        <v>0</v>
      </c>
      <c r="G33" s="45">
        <v>0</v>
      </c>
      <c r="H33" s="45">
        <v>0</v>
      </c>
      <c r="I33" s="53">
        <v>0</v>
      </c>
      <c r="J33" s="48">
        <v>0</v>
      </c>
      <c r="K33" s="48">
        <v>0</v>
      </c>
    </row>
    <row r="34" spans="1:11" ht="19.5" customHeight="1" thickBot="1">
      <c r="A34" s="36" t="s">
        <v>81</v>
      </c>
      <c r="B34" s="11"/>
      <c r="C34" s="12">
        <v>244</v>
      </c>
      <c r="D34" s="45">
        <v>0</v>
      </c>
      <c r="E34" s="55">
        <f t="shared" si="0"/>
        <v>0</v>
      </c>
      <c r="F34" s="61">
        <v>0</v>
      </c>
      <c r="G34" s="61">
        <v>0</v>
      </c>
      <c r="H34" s="61">
        <v>0</v>
      </c>
      <c r="I34" s="61">
        <v>0</v>
      </c>
      <c r="J34" s="48">
        <v>0</v>
      </c>
      <c r="K34" s="48">
        <v>0</v>
      </c>
    </row>
    <row r="35" spans="1:11" ht="28.5" customHeight="1" thickBot="1">
      <c r="A35" s="35" t="s">
        <v>31</v>
      </c>
      <c r="B35" s="11"/>
      <c r="C35" s="12">
        <v>244</v>
      </c>
      <c r="D35" s="45">
        <v>0</v>
      </c>
      <c r="E35" s="55">
        <f t="shared" si="0"/>
        <v>0</v>
      </c>
      <c r="F35" s="45">
        <v>0</v>
      </c>
      <c r="G35" s="45">
        <v>0</v>
      </c>
      <c r="H35" s="45">
        <v>0</v>
      </c>
      <c r="I35" s="53">
        <v>0</v>
      </c>
      <c r="J35" s="48">
        <v>0</v>
      </c>
      <c r="K35" s="48">
        <v>0</v>
      </c>
    </row>
    <row r="36" spans="1:11" ht="28.5" customHeight="1" thickBot="1">
      <c r="A36" s="35" t="s">
        <v>32</v>
      </c>
      <c r="B36" s="11"/>
      <c r="C36" s="12">
        <v>244</v>
      </c>
      <c r="D36" s="45">
        <v>195100</v>
      </c>
      <c r="E36" s="55">
        <v>171100</v>
      </c>
      <c r="F36" s="45">
        <v>0</v>
      </c>
      <c r="G36" s="45">
        <v>0</v>
      </c>
      <c r="H36" s="45">
        <v>0</v>
      </c>
      <c r="I36" s="53">
        <v>24000</v>
      </c>
      <c r="J36" s="48">
        <v>0</v>
      </c>
      <c r="K36" s="48">
        <v>0</v>
      </c>
    </row>
    <row r="37" spans="1:11" s="28" customFormat="1" ht="24.75" customHeight="1" thickBot="1">
      <c r="A37" s="29" t="s">
        <v>23</v>
      </c>
      <c r="B37" s="27">
        <v>290</v>
      </c>
      <c r="C37" s="27">
        <v>850</v>
      </c>
      <c r="D37" s="55">
        <v>7700</v>
      </c>
      <c r="E37" s="55">
        <f t="shared" si="0"/>
        <v>7700</v>
      </c>
      <c r="F37" s="55">
        <v>0</v>
      </c>
      <c r="G37" s="55">
        <f>G39</f>
        <v>0</v>
      </c>
      <c r="H37" s="55">
        <f>H39</f>
        <v>0</v>
      </c>
      <c r="I37" s="56">
        <f>I39</f>
        <v>0</v>
      </c>
      <c r="J37" s="57">
        <v>7700</v>
      </c>
      <c r="K37" s="57">
        <v>7700</v>
      </c>
    </row>
    <row r="38" spans="1:11" s="28" customFormat="1" ht="15.75" thickBot="1">
      <c r="A38" s="29" t="s">
        <v>22</v>
      </c>
      <c r="B38" s="27"/>
      <c r="C38" s="27"/>
      <c r="D38" s="55"/>
      <c r="E38" s="55"/>
      <c r="F38" s="58"/>
      <c r="G38" s="58"/>
      <c r="H38" s="58"/>
      <c r="I38" s="59"/>
      <c r="J38" s="60"/>
      <c r="K38" s="60"/>
    </row>
    <row r="39" spans="1:11" s="28" customFormat="1" ht="15.75" thickBot="1">
      <c r="A39" s="29" t="s">
        <v>72</v>
      </c>
      <c r="B39" s="27"/>
      <c r="C39" s="27">
        <v>851</v>
      </c>
      <c r="D39" s="55">
        <v>7700</v>
      </c>
      <c r="E39" s="55">
        <f t="shared" si="0"/>
        <v>7700</v>
      </c>
      <c r="F39" s="55">
        <v>0</v>
      </c>
      <c r="G39" s="55">
        <v>0</v>
      </c>
      <c r="H39" s="55">
        <v>0</v>
      </c>
      <c r="I39" s="56">
        <v>0</v>
      </c>
      <c r="J39" s="60">
        <v>7700</v>
      </c>
      <c r="K39" s="60">
        <v>7700</v>
      </c>
    </row>
    <row r="40" spans="1:11" ht="27.75" customHeight="1" thickBot="1">
      <c r="A40" s="34" t="s">
        <v>33</v>
      </c>
      <c r="B40" s="11">
        <v>300</v>
      </c>
      <c r="C40" s="12"/>
      <c r="D40" s="45">
        <f>E40+F40+I40</f>
        <v>0</v>
      </c>
      <c r="E40" s="45">
        <v>0</v>
      </c>
      <c r="F40" s="45">
        <v>0</v>
      </c>
      <c r="G40" s="45">
        <v>0</v>
      </c>
      <c r="H40" s="45">
        <v>0</v>
      </c>
      <c r="I40" s="53">
        <v>0</v>
      </c>
      <c r="J40" s="48">
        <f aca="true" t="shared" si="1" ref="J40:K44">K40+L40+O40</f>
        <v>0</v>
      </c>
      <c r="K40" s="48">
        <f t="shared" si="1"/>
        <v>0</v>
      </c>
    </row>
    <row r="41" spans="1:11" ht="18.75" customHeight="1" thickBot="1">
      <c r="A41" s="35" t="s">
        <v>34</v>
      </c>
      <c r="B41" s="11">
        <v>310</v>
      </c>
      <c r="C41" s="12"/>
      <c r="D41" s="45">
        <f>E41+F41+I41</f>
        <v>0</v>
      </c>
      <c r="E41" s="45">
        <v>0</v>
      </c>
      <c r="F41" s="45">
        <v>0</v>
      </c>
      <c r="G41" s="45">
        <v>0</v>
      </c>
      <c r="H41" s="45">
        <v>0</v>
      </c>
      <c r="I41" s="53">
        <v>0</v>
      </c>
      <c r="J41" s="48">
        <f t="shared" si="1"/>
        <v>0</v>
      </c>
      <c r="K41" s="48">
        <f t="shared" si="1"/>
        <v>0</v>
      </c>
    </row>
    <row r="42" spans="1:11" ht="20.25" customHeight="1" thickBot="1">
      <c r="A42" s="35" t="s">
        <v>35</v>
      </c>
      <c r="B42" s="11">
        <v>320</v>
      </c>
      <c r="C42" s="12"/>
      <c r="D42" s="45">
        <f>E42+F42+I42</f>
        <v>0</v>
      </c>
      <c r="E42" s="45">
        <v>0</v>
      </c>
      <c r="F42" s="45">
        <v>0</v>
      </c>
      <c r="G42" s="45">
        <v>0</v>
      </c>
      <c r="H42" s="45">
        <v>0</v>
      </c>
      <c r="I42" s="53">
        <v>0</v>
      </c>
      <c r="J42" s="48">
        <f t="shared" si="1"/>
        <v>0</v>
      </c>
      <c r="K42" s="48">
        <f t="shared" si="1"/>
        <v>0</v>
      </c>
    </row>
    <row r="43" spans="1:11" ht="19.5" customHeight="1" thickBot="1">
      <c r="A43" s="35" t="s">
        <v>36</v>
      </c>
      <c r="B43" s="11">
        <v>400</v>
      </c>
      <c r="C43" s="12"/>
      <c r="D43" s="45">
        <f>E43+F43+I43</f>
        <v>0</v>
      </c>
      <c r="E43" s="45">
        <v>0</v>
      </c>
      <c r="F43" s="45">
        <v>0</v>
      </c>
      <c r="G43" s="45">
        <v>0</v>
      </c>
      <c r="H43" s="45">
        <v>0</v>
      </c>
      <c r="I43" s="53">
        <v>0</v>
      </c>
      <c r="J43" s="48">
        <f t="shared" si="1"/>
        <v>0</v>
      </c>
      <c r="K43" s="48">
        <f t="shared" si="1"/>
        <v>0</v>
      </c>
    </row>
    <row r="44" spans="1:11" ht="12.75">
      <c r="A44" s="37" t="s">
        <v>37</v>
      </c>
      <c r="B44" s="84">
        <v>410</v>
      </c>
      <c r="C44" s="63"/>
      <c r="D44" s="65">
        <f>E44+F44+I44</f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7">
        <f t="shared" si="1"/>
        <v>0</v>
      </c>
      <c r="K44" s="77">
        <f t="shared" si="1"/>
        <v>0</v>
      </c>
    </row>
    <row r="45" spans="1:11" ht="15" customHeight="1" thickBot="1">
      <c r="A45" s="35" t="s">
        <v>38</v>
      </c>
      <c r="B45" s="62"/>
      <c r="C45" s="64"/>
      <c r="D45" s="85"/>
      <c r="E45" s="73"/>
      <c r="F45" s="73"/>
      <c r="G45" s="73"/>
      <c r="H45" s="73"/>
      <c r="I45" s="73"/>
      <c r="J45" s="78"/>
      <c r="K45" s="78"/>
    </row>
    <row r="46" spans="1:11" ht="18" customHeight="1" thickBot="1">
      <c r="A46" s="35" t="s">
        <v>39</v>
      </c>
      <c r="B46" s="11">
        <v>420</v>
      </c>
      <c r="C46" s="12"/>
      <c r="D46" s="45">
        <f>E46+F46+I46</f>
        <v>0</v>
      </c>
      <c r="E46" s="45">
        <v>0</v>
      </c>
      <c r="F46" s="45">
        <v>0</v>
      </c>
      <c r="G46" s="45">
        <v>0</v>
      </c>
      <c r="H46" s="45">
        <v>0</v>
      </c>
      <c r="I46" s="53">
        <v>0</v>
      </c>
      <c r="J46" s="48">
        <f aca="true" t="shared" si="2" ref="J46:K48">K46+L46+O46</f>
        <v>0</v>
      </c>
      <c r="K46" s="48">
        <f t="shared" si="2"/>
        <v>0</v>
      </c>
    </row>
    <row r="47" spans="1:11" ht="16.5" customHeight="1" thickBot="1">
      <c r="A47" s="35" t="s">
        <v>40</v>
      </c>
      <c r="B47" s="11">
        <v>500</v>
      </c>
      <c r="C47" s="11" t="s">
        <v>12</v>
      </c>
      <c r="D47" s="45">
        <f>E47+F47+I47</f>
        <v>0</v>
      </c>
      <c r="E47" s="45">
        <v>0</v>
      </c>
      <c r="F47" s="45">
        <v>0</v>
      </c>
      <c r="G47" s="45">
        <v>0</v>
      </c>
      <c r="H47" s="45">
        <v>0</v>
      </c>
      <c r="I47" s="53">
        <v>0</v>
      </c>
      <c r="J47" s="48">
        <f t="shared" si="2"/>
        <v>0</v>
      </c>
      <c r="K47" s="48">
        <f t="shared" si="2"/>
        <v>0</v>
      </c>
    </row>
    <row r="48" spans="1:11" ht="18.75" customHeight="1" thickBot="1">
      <c r="A48" s="35" t="s">
        <v>41</v>
      </c>
      <c r="B48" s="11">
        <v>600</v>
      </c>
      <c r="C48" s="11" t="s">
        <v>12</v>
      </c>
      <c r="D48" s="45">
        <f>E48+F48+I48</f>
        <v>0</v>
      </c>
      <c r="E48" s="45">
        <v>0</v>
      </c>
      <c r="F48" s="45">
        <v>0</v>
      </c>
      <c r="G48" s="45">
        <v>0</v>
      </c>
      <c r="H48" s="45">
        <v>0</v>
      </c>
      <c r="I48" s="53">
        <v>0</v>
      </c>
      <c r="J48" s="48">
        <f t="shared" si="2"/>
        <v>0</v>
      </c>
      <c r="K48" s="48">
        <f t="shared" si="2"/>
        <v>0</v>
      </c>
    </row>
    <row r="49" ht="12.75">
      <c r="A49" s="17"/>
    </row>
  </sheetData>
  <sheetProtection/>
  <mergeCells count="58">
    <mergeCell ref="F8:F9"/>
    <mergeCell ref="G8:G9"/>
    <mergeCell ref="H8:H9"/>
    <mergeCell ref="F10:F11"/>
    <mergeCell ref="G10:G11"/>
    <mergeCell ref="H10:H11"/>
    <mergeCell ref="D13:D14"/>
    <mergeCell ref="E13:E14"/>
    <mergeCell ref="I10:I11"/>
    <mergeCell ref="A6:A9"/>
    <mergeCell ref="B6:B9"/>
    <mergeCell ref="C6:C9"/>
    <mergeCell ref="D6:I6"/>
    <mergeCell ref="D7:D9"/>
    <mergeCell ref="E7:I7"/>
    <mergeCell ref="E8:E9"/>
    <mergeCell ref="D21:D22"/>
    <mergeCell ref="E21:E22"/>
    <mergeCell ref="I8:I9"/>
    <mergeCell ref="A10:A11"/>
    <mergeCell ref="B10:B11"/>
    <mergeCell ref="C10:C11"/>
    <mergeCell ref="D10:D11"/>
    <mergeCell ref="E10:E11"/>
    <mergeCell ref="B13:B14"/>
    <mergeCell ref="C13:C14"/>
    <mergeCell ref="F21:F22"/>
    <mergeCell ref="G21:G22"/>
    <mergeCell ref="B44:B45"/>
    <mergeCell ref="C44:C45"/>
    <mergeCell ref="D44:D45"/>
    <mergeCell ref="E44:E45"/>
    <mergeCell ref="F44:F45"/>
    <mergeCell ref="G44:G45"/>
    <mergeCell ref="B21:B22"/>
    <mergeCell ref="C21:C22"/>
    <mergeCell ref="A1:I1"/>
    <mergeCell ref="A2:I2"/>
    <mergeCell ref="A3:I3"/>
    <mergeCell ref="A4:I4"/>
    <mergeCell ref="H44:H45"/>
    <mergeCell ref="I44:I45"/>
    <mergeCell ref="J6:J8"/>
    <mergeCell ref="K6:K8"/>
    <mergeCell ref="J44:J45"/>
    <mergeCell ref="K44:K45"/>
    <mergeCell ref="J13:J14"/>
    <mergeCell ref="K13:K14"/>
    <mergeCell ref="J21:J22"/>
    <mergeCell ref="K21:K22"/>
    <mergeCell ref="J10:J11"/>
    <mergeCell ref="K10:K11"/>
    <mergeCell ref="H21:H22"/>
    <mergeCell ref="I21:I22"/>
    <mergeCell ref="F13:F14"/>
    <mergeCell ref="G13:G14"/>
    <mergeCell ref="H13:H14"/>
    <mergeCell ref="I13:I14"/>
  </mergeCells>
  <hyperlinks>
    <hyperlink ref="F8" r:id="rId1" display="consultantplus://offline/ref=8CE35D7D334AEB9823F11863CEA64CBEE9BC3EA307D65B0FB4714A6F5C2171DB345F9872C217e6LBP"/>
  </hyperlinks>
  <printOptions/>
  <pageMargins left="0.9055118110236221" right="0.31496062992125984" top="0" bottom="0" header="0.31496062992125984" footer="0.31496062992125984"/>
  <pageSetup fitToHeight="1" fitToWidth="1" horizontalDpi="600" verticalDpi="600" orientation="landscape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0">
      <selection activeCell="G19" sqref="G19"/>
    </sheetView>
  </sheetViews>
  <sheetFormatPr defaultColWidth="9.140625" defaultRowHeight="15"/>
  <cols>
    <col min="2" max="2" width="7.140625" style="0" customWidth="1"/>
    <col min="3" max="3" width="6.421875" style="0" customWidth="1"/>
    <col min="4" max="4" width="8.28125" style="0" customWidth="1"/>
    <col min="5" max="5" width="9.28125" style="0" customWidth="1"/>
    <col min="6" max="8" width="9.57421875" style="0" customWidth="1"/>
    <col min="9" max="10" width="9.8515625" style="0" customWidth="1"/>
    <col min="11" max="11" width="7.421875" style="0" customWidth="1"/>
    <col min="12" max="12" width="5.421875" style="0" customWidth="1"/>
    <col min="13" max="13" width="7.7109375" style="0" customWidth="1"/>
  </cols>
  <sheetData>
    <row r="1" spans="1:13" ht="18.75">
      <c r="A1" s="99" t="s">
        <v>42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.75">
      <c r="A3" s="99" t="s">
        <v>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8.75">
      <c r="A4" s="99" t="s">
        <v>85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9.5" thickBo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31.5" customHeight="1" thickBot="1">
      <c r="A6" s="104" t="s">
        <v>2</v>
      </c>
      <c r="B6" s="106"/>
      <c r="C6" s="96" t="s">
        <v>3</v>
      </c>
      <c r="D6" s="96" t="s">
        <v>44</v>
      </c>
      <c r="E6" s="103" t="s">
        <v>75</v>
      </c>
      <c r="F6" s="101"/>
      <c r="G6" s="101"/>
      <c r="H6" s="101"/>
      <c r="I6" s="101"/>
      <c r="J6" s="101"/>
      <c r="K6" s="101"/>
      <c r="L6" s="101"/>
      <c r="M6" s="102"/>
    </row>
    <row r="7" spans="1:13" ht="16.5" thickBot="1">
      <c r="A7" s="113"/>
      <c r="B7" s="114"/>
      <c r="C7" s="97"/>
      <c r="D7" s="97"/>
      <c r="E7" s="104" t="s">
        <v>45</v>
      </c>
      <c r="F7" s="105"/>
      <c r="G7" s="106"/>
      <c r="H7" s="103" t="s">
        <v>6</v>
      </c>
      <c r="I7" s="101"/>
      <c r="J7" s="101"/>
      <c r="K7" s="101"/>
      <c r="L7" s="101"/>
      <c r="M7" s="102"/>
    </row>
    <row r="8" spans="1:13" ht="135" customHeight="1" thickBot="1">
      <c r="A8" s="113"/>
      <c r="B8" s="114"/>
      <c r="C8" s="97"/>
      <c r="D8" s="97"/>
      <c r="E8" s="107"/>
      <c r="F8" s="108"/>
      <c r="G8" s="109"/>
      <c r="H8" s="110" t="s">
        <v>46</v>
      </c>
      <c r="I8" s="111"/>
      <c r="J8" s="112"/>
      <c r="K8" s="110" t="s">
        <v>47</v>
      </c>
      <c r="L8" s="111"/>
      <c r="M8" s="112"/>
    </row>
    <row r="9" spans="1:13" ht="122.25" customHeight="1" thickBot="1">
      <c r="A9" s="107"/>
      <c r="B9" s="109"/>
      <c r="C9" s="98"/>
      <c r="D9" s="98"/>
      <c r="E9" s="22" t="s">
        <v>87</v>
      </c>
      <c r="F9" s="6" t="s">
        <v>88</v>
      </c>
      <c r="G9" s="6" t="s">
        <v>89</v>
      </c>
      <c r="H9" s="22" t="s">
        <v>87</v>
      </c>
      <c r="I9" s="6" t="s">
        <v>88</v>
      </c>
      <c r="J9" s="6" t="s">
        <v>89</v>
      </c>
      <c r="K9" s="22" t="s">
        <v>87</v>
      </c>
      <c r="L9" s="6" t="s">
        <v>88</v>
      </c>
      <c r="M9" s="6" t="s">
        <v>89</v>
      </c>
    </row>
    <row r="10" spans="1:13" ht="16.5" thickBot="1">
      <c r="A10" s="101">
        <v>1</v>
      </c>
      <c r="B10" s="102"/>
      <c r="C10" s="6">
        <v>2</v>
      </c>
      <c r="D10" s="6">
        <v>3</v>
      </c>
      <c r="E10" s="22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</row>
    <row r="11" spans="1:13" ht="78.75" customHeight="1" thickBot="1">
      <c r="A11" s="94" t="s">
        <v>48</v>
      </c>
      <c r="B11" s="95"/>
      <c r="C11" s="6">
        <v>1</v>
      </c>
      <c r="D11" s="6" t="s">
        <v>12</v>
      </c>
      <c r="E11" s="33">
        <v>729100</v>
      </c>
      <c r="F11" s="33">
        <v>416300</v>
      </c>
      <c r="G11" s="33">
        <v>416300</v>
      </c>
      <c r="H11" s="33">
        <v>729100</v>
      </c>
      <c r="I11" s="33">
        <v>416300</v>
      </c>
      <c r="J11" s="33">
        <v>416300</v>
      </c>
      <c r="K11" s="20">
        <v>0</v>
      </c>
      <c r="L11" s="20">
        <v>0</v>
      </c>
      <c r="M11" s="20">
        <v>0</v>
      </c>
    </row>
    <row r="12" spans="1:13" ht="126" customHeight="1" thickBot="1">
      <c r="A12" s="94" t="s">
        <v>49</v>
      </c>
      <c r="B12" s="95"/>
      <c r="C12" s="6">
        <v>1001</v>
      </c>
      <c r="D12" s="6" t="s">
        <v>12</v>
      </c>
      <c r="E12" s="24">
        <f>H12+K12</f>
        <v>0</v>
      </c>
      <c r="F12" s="20">
        <v>0</v>
      </c>
      <c r="G12" s="20">
        <v>0</v>
      </c>
      <c r="H12" s="24">
        <f>K12+N12</f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</row>
    <row r="13" spans="1:13" ht="16.5" thickBot="1">
      <c r="A13" s="94"/>
      <c r="B13" s="95"/>
      <c r="C13" s="5"/>
      <c r="D13" s="5"/>
      <c r="E13" s="24"/>
      <c r="F13" s="20"/>
      <c r="G13" s="20"/>
      <c r="H13" s="24"/>
      <c r="I13" s="20"/>
      <c r="J13" s="20"/>
      <c r="K13" s="20"/>
      <c r="L13" s="20"/>
      <c r="M13" s="20"/>
    </row>
    <row r="14" spans="1:13" ht="63" customHeight="1" thickBot="1">
      <c r="A14" s="94" t="s">
        <v>50</v>
      </c>
      <c r="B14" s="95"/>
      <c r="C14" s="6">
        <v>2001</v>
      </c>
      <c r="D14" s="5"/>
      <c r="E14" s="33">
        <v>729100</v>
      </c>
      <c r="F14" s="33">
        <v>416300</v>
      </c>
      <c r="G14" s="33">
        <v>416300</v>
      </c>
      <c r="H14" s="33">
        <v>729100</v>
      </c>
      <c r="I14" s="33">
        <v>416300</v>
      </c>
      <c r="J14" s="33">
        <v>416300</v>
      </c>
      <c r="K14" s="20">
        <v>0</v>
      </c>
      <c r="L14" s="20">
        <v>0</v>
      </c>
      <c r="M14" s="20">
        <v>0</v>
      </c>
    </row>
    <row r="15" spans="1:13" ht="16.5" thickBot="1">
      <c r="A15" s="94"/>
      <c r="B15" s="95"/>
      <c r="C15" s="5"/>
      <c r="D15" s="5"/>
      <c r="E15" s="8"/>
      <c r="F15" s="5"/>
      <c r="G15" s="5"/>
      <c r="H15" s="5"/>
      <c r="I15" s="5"/>
      <c r="J15" s="5"/>
      <c r="K15" s="5"/>
      <c r="L15" s="5"/>
      <c r="M15" s="5"/>
    </row>
  </sheetData>
  <sheetProtection/>
  <mergeCells count="19">
    <mergeCell ref="A12:B12"/>
    <mergeCell ref="A13:B13"/>
    <mergeCell ref="E6:M6"/>
    <mergeCell ref="E7:G8"/>
    <mergeCell ref="H7:M7"/>
    <mergeCell ref="H8:J8"/>
    <mergeCell ref="K8:M8"/>
    <mergeCell ref="A6:B9"/>
    <mergeCell ref="A11:B11"/>
    <mergeCell ref="A14:B14"/>
    <mergeCell ref="A15:B15"/>
    <mergeCell ref="C6:C9"/>
    <mergeCell ref="A1:M1"/>
    <mergeCell ref="A2:M2"/>
    <mergeCell ref="A3:M3"/>
    <mergeCell ref="A4:M4"/>
    <mergeCell ref="A5:M5"/>
    <mergeCell ref="A10:B10"/>
    <mergeCell ref="D6:D9"/>
  </mergeCells>
  <hyperlinks>
    <hyperlink ref="H8" r:id="rId1" display="consultantplus://offline/ref=8CE35D7D334AEB9823F11863CEA64CBEE9B330A406D75B0FB4714A6F5Ce2L1P"/>
    <hyperlink ref="K8" r:id="rId2" display="consultantplus://offline/ref=8CE35D7D334AEB9823F11863CEA64CBEE9BC34A001D35B0FB4714A6F5Ce2L1P"/>
  </hyperlinks>
  <printOptions/>
  <pageMargins left="1.1023622047244095" right="0.7086614173228347" top="0.5511811023622047" bottom="0" header="0.31496062992125984" footer="0.31496062992125984"/>
  <pageSetup horizontalDpi="600" verticalDpi="600" orientation="portrait" paperSize="9" scale="7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28.421875" style="0" customWidth="1"/>
    <col min="2" max="2" width="18.7109375" style="0" customWidth="1"/>
    <col min="3" max="3" width="27.8515625" style="0" customWidth="1"/>
  </cols>
  <sheetData>
    <row r="1" spans="1:3" ht="18.75">
      <c r="A1" s="115" t="s">
        <v>51</v>
      </c>
      <c r="B1" s="115"/>
      <c r="C1" s="115"/>
    </row>
    <row r="2" spans="1:3" ht="18.75">
      <c r="A2" s="99" t="s">
        <v>52</v>
      </c>
      <c r="B2" s="99"/>
      <c r="C2" s="99"/>
    </row>
    <row r="3" spans="1:3" ht="18.75">
      <c r="A3" s="99" t="s">
        <v>53</v>
      </c>
      <c r="B3" s="99"/>
      <c r="C3" s="99"/>
    </row>
    <row r="4" spans="1:3" ht="18.75">
      <c r="A4" s="83" t="s">
        <v>83</v>
      </c>
      <c r="B4" s="99"/>
      <c r="C4" s="99"/>
    </row>
    <row r="5" spans="1:3" ht="18.75">
      <c r="A5" s="99" t="s">
        <v>54</v>
      </c>
      <c r="B5" s="99"/>
      <c r="C5" s="99"/>
    </row>
    <row r="6" ht="19.5" thickBot="1">
      <c r="A6" s="4"/>
    </row>
    <row r="7" spans="1:3" ht="48" thickBot="1">
      <c r="A7" s="7" t="s">
        <v>2</v>
      </c>
      <c r="B7" s="7" t="s">
        <v>3</v>
      </c>
      <c r="C7" s="25" t="s">
        <v>55</v>
      </c>
    </row>
    <row r="8" spans="1:3" ht="16.5" thickBot="1">
      <c r="A8" s="6">
        <v>1</v>
      </c>
      <c r="B8" s="6">
        <v>2</v>
      </c>
      <c r="C8" s="22">
        <v>3</v>
      </c>
    </row>
    <row r="9" spans="1:3" ht="41.25" customHeight="1" thickBot="1">
      <c r="A9" s="5" t="s">
        <v>40</v>
      </c>
      <c r="B9" s="6">
        <v>10</v>
      </c>
      <c r="C9" s="24">
        <v>0</v>
      </c>
    </row>
    <row r="10" spans="1:3" ht="36.75" customHeight="1" thickBot="1">
      <c r="A10" s="5" t="s">
        <v>41</v>
      </c>
      <c r="B10" s="6">
        <v>20</v>
      </c>
      <c r="C10" s="24">
        <v>0</v>
      </c>
    </row>
    <row r="11" spans="1:3" ht="16.5" thickBot="1">
      <c r="A11" s="5" t="s">
        <v>56</v>
      </c>
      <c r="B11" s="6">
        <v>30</v>
      </c>
      <c r="C11" s="24">
        <v>0</v>
      </c>
    </row>
    <row r="12" spans="1:3" ht="16.5" thickBot="1">
      <c r="A12" s="5"/>
      <c r="B12" s="5"/>
      <c r="C12" s="24"/>
    </row>
    <row r="13" spans="1:3" ht="16.5" thickBot="1">
      <c r="A13" s="5" t="s">
        <v>57</v>
      </c>
      <c r="B13" s="6">
        <v>40</v>
      </c>
      <c r="C13" s="24">
        <v>0</v>
      </c>
    </row>
    <row r="14" spans="1:3" ht="16.5" thickBot="1">
      <c r="A14" s="5"/>
      <c r="B14" s="5"/>
      <c r="C14" s="8"/>
    </row>
  </sheetData>
  <sheetProtection/>
  <mergeCells count="5">
    <mergeCell ref="A5:C5"/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70" zoomScaleNormal="70" zoomScalePageLayoutView="0" workbookViewId="0" topLeftCell="A1">
      <selection activeCell="C30" sqref="C30"/>
    </sheetView>
  </sheetViews>
  <sheetFormatPr defaultColWidth="9.140625" defaultRowHeight="15"/>
  <cols>
    <col min="1" max="1" width="60.57421875" style="0" customWidth="1"/>
    <col min="2" max="2" width="12.7109375" style="0" customWidth="1"/>
    <col min="3" max="3" width="29.00390625" style="0" customWidth="1"/>
  </cols>
  <sheetData>
    <row r="1" ht="18.75">
      <c r="A1" s="1" t="s">
        <v>58</v>
      </c>
    </row>
    <row r="2" ht="18.75">
      <c r="A2" s="4"/>
    </row>
    <row r="3" ht="18.75">
      <c r="A3" s="2" t="s">
        <v>59</v>
      </c>
    </row>
    <row r="4" ht="19.5" thickBot="1">
      <c r="A4" s="4"/>
    </row>
    <row r="5" spans="1:3" ht="16.5" thickBot="1">
      <c r="A5" s="25" t="s">
        <v>2</v>
      </c>
      <c r="B5" s="7" t="s">
        <v>3</v>
      </c>
      <c r="C5" s="7" t="s">
        <v>60</v>
      </c>
    </row>
    <row r="6" spans="1:3" ht="16.5" thickBot="1">
      <c r="A6" s="22">
        <v>1</v>
      </c>
      <c r="B6" s="6">
        <v>2</v>
      </c>
      <c r="C6" s="6">
        <v>3</v>
      </c>
    </row>
    <row r="7" spans="1:3" ht="62.25" customHeight="1" thickBot="1">
      <c r="A7" s="8" t="s">
        <v>61</v>
      </c>
      <c r="B7" s="6">
        <v>10</v>
      </c>
      <c r="C7" s="21">
        <v>0</v>
      </c>
    </row>
    <row r="8" spans="1:3" ht="72.75" customHeight="1" thickBot="1">
      <c r="A8" s="26" t="s">
        <v>62</v>
      </c>
      <c r="B8" s="6">
        <v>20</v>
      </c>
      <c r="C8" s="21">
        <v>0</v>
      </c>
    </row>
    <row r="9" spans="1:3" ht="50.25" customHeight="1" thickBot="1">
      <c r="A9" s="8" t="s">
        <v>63</v>
      </c>
      <c r="B9" s="6">
        <v>30</v>
      </c>
      <c r="C9" s="21">
        <v>0</v>
      </c>
    </row>
    <row r="10" ht="18.75">
      <c r="A10" s="4"/>
    </row>
    <row r="11" spans="1:2" ht="18.75">
      <c r="A11" s="4" t="s">
        <v>64</v>
      </c>
      <c r="B11" s="4" t="s">
        <v>65</v>
      </c>
    </row>
    <row r="12" ht="42" customHeight="1">
      <c r="A12" s="4" t="s">
        <v>66</v>
      </c>
    </row>
    <row r="13" spans="1:3" ht="30" customHeight="1">
      <c r="A13" s="32" t="s">
        <v>82</v>
      </c>
      <c r="C13" s="31" t="s">
        <v>90</v>
      </c>
    </row>
    <row r="14" ht="16.5" customHeight="1">
      <c r="A14" s="23" t="s">
        <v>67</v>
      </c>
    </row>
    <row r="15" ht="31.5" customHeight="1">
      <c r="A15" s="23" t="s">
        <v>68</v>
      </c>
    </row>
    <row r="16" ht="21" customHeight="1">
      <c r="A16" s="23" t="s">
        <v>69</v>
      </c>
    </row>
    <row r="17" ht="26.25" customHeight="1">
      <c r="A17" s="4" t="s">
        <v>70</v>
      </c>
    </row>
    <row r="18" ht="39" customHeight="1">
      <c r="A18" s="4" t="s">
        <v>91</v>
      </c>
    </row>
    <row r="19" spans="1:5" ht="21.75" customHeight="1">
      <c r="A19" s="116" t="s">
        <v>67</v>
      </c>
      <c r="B19" s="116"/>
      <c r="C19" s="116"/>
      <c r="D19" s="116"/>
      <c r="E19" s="116"/>
    </row>
    <row r="20" ht="18.75">
      <c r="A20" s="4" t="s">
        <v>92</v>
      </c>
    </row>
    <row r="21" ht="23.25" customHeight="1">
      <c r="A21" s="4" t="s">
        <v>70</v>
      </c>
    </row>
    <row r="22" ht="55.5" customHeight="1">
      <c r="A22" s="4" t="s">
        <v>74</v>
      </c>
    </row>
    <row r="23" ht="35.25" customHeight="1">
      <c r="A23" s="4" t="s">
        <v>67</v>
      </c>
    </row>
    <row r="24" ht="30" customHeight="1">
      <c r="A24" s="4" t="s">
        <v>71</v>
      </c>
    </row>
    <row r="25" spans="1:5" ht="32.25" customHeight="1">
      <c r="A25" s="117" t="s">
        <v>93</v>
      </c>
      <c r="B25" s="116"/>
      <c r="C25" s="116"/>
      <c r="D25" s="116"/>
      <c r="E25" s="116"/>
    </row>
    <row r="26" spans="1:5" ht="14.25" customHeight="1">
      <c r="A26" s="116" t="s">
        <v>77</v>
      </c>
      <c r="B26" s="116"/>
      <c r="C26" s="116"/>
      <c r="D26" s="116"/>
      <c r="E26" s="116"/>
    </row>
    <row r="27" ht="22.5" customHeight="1">
      <c r="A27" s="3" t="s">
        <v>84</v>
      </c>
    </row>
  </sheetData>
  <sheetProtection/>
  <mergeCells count="3">
    <mergeCell ref="A19:E19"/>
    <mergeCell ref="A25:E25"/>
    <mergeCell ref="A26:E26"/>
  </mergeCells>
  <hyperlinks>
    <hyperlink ref="A8" r:id="rId1" display="consultantplus://offline/ref=D5975F0E44EDEF0A237D6027EF37D402C6C87A09908D7EE9B8EA1663FFsAV4P"/>
  </hyperlinks>
  <printOptions/>
  <pageMargins left="1.299212598425197" right="0.5118110236220472" top="0.35433070866141736" bottom="0.35433070866141736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2018-01-15T04:24:28Z</cp:lastPrinted>
  <dcterms:created xsi:type="dcterms:W3CDTF">2012-02-06T06:49:41Z</dcterms:created>
  <dcterms:modified xsi:type="dcterms:W3CDTF">2018-01-16T08:29:42Z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