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'Доходы'!$F$56</definedName>
    <definedName name="LAST_CELL" localSheetId="2">'Источники'!$F$23</definedName>
    <definedName name="LAST_CELL" localSheetId="1">'Расходы'!$F$165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'Доходы'!$A$56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<sst xmlns="http://schemas.openxmlformats.org/spreadsheetml/2006/main" count="789" uniqueCount="393">
  <si>
    <t>ОТЧЕТ ОБ ИСПОЛНЕНИИ БЮДЖЕТА</t>
  </si>
  <si>
    <t>КОДЫ</t>
  </si>
  <si>
    <t xml:space="preserve">  Форма по ОКУД</t>
  </si>
  <si>
    <t>0503117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</si>
  <si>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</si>
  <si>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</si>
  <si>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</si>
  <si>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</si>
  <si>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</si>
  <si>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</si>
  <si>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</si>
  <si>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</si>
  <si>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</si>
  <si>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</si>
  <si>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</si>
  <si>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</si>
  <si>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</si>
  <si>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</si>
  <si>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</si>
  <si>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</si>
  <si>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</si>
  <si>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</si>
  <si>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</si>
  <si>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</si>
  <si>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</si>
  <si>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</si>
  <si>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</si>
  <si>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</si>
  <si>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</si>
  <si>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</si>
  <si>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</si>
  <si>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</si>
  <si>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</si>
  <si>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</si>
  <si>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</si>
  <si>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</si>
  <si>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</si>
  <si>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</si>
  <si>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</si>
  <si>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</si>
  <si>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</si>
  <si>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</si>
  <si>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</si>
  <si>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</si>
  <si>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</si>
  <si>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</si>
  <si>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</si>
  <si>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</si>
  <si>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</si>
  <si>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</si>
  <si>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</si>
  <si>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</si>
  <si>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</si>
  <si>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</si>
  <si>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</si>
  <si>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</si>
  <si>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</si>
  <si>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</si>
  <si>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</si>
  <si>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</si>
  <si>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</si>
  <si>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</si>
  <si>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</si>
  <si>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</si>
  <si>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</si>
  <si>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</si>
  <si>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</si>
  <si>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</si>
  <si>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</si>
  <si>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</si>
  <si>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</si>
  <si>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</si>
  <si>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</si>
  <si>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</si>
  <si>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</si>
  <si>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</si>
  <si>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</si>
  <si>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</si>
  <si>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</si>
  <si>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</si>
  <si>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</si>
  <si>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</si>
  <si>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</si>
  <si>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</si>
  <si>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</si>
  <si>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</si>
  <si>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</si>
  <si>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</si>
  <si>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</si>
  <si>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</si>
  <si>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</si>
  <si>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</si>
  <si>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</si>
  <si>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</si>
  <si>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</si>
  <si>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</si>
  <si>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</si>
  <si>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</si>
  <si>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</si>
  <si>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</si>
  <si>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</si>
  <si>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</si>
  <si>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</si>
  <si>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</si>
  <si>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</si>
  <si>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</si>
  <si>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</si>
  <si>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</si>
  <si>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</si>
  <si>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</si>
  <si>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</si>
  <si>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</si>
  <si>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</si>
  <si>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</si>
  <si>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</si>
  <si>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</si>
  <si>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</si>
  <si>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</si>
  <si>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</si>
  <si>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</si>
  <si>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</si>
  <si>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</si>
  <si>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</si>
  <si>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</si>
  <si>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</si>
  <si>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</si>
  <si>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</si>
  <si>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</si>
  <si>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</si>
  <si>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</si>
  <si>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</si>
  <si>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</si>
  <si>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</si>
  <si>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</si>
  <si>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</si>
  <si>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</si>
  <si>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</si>
  <si>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</si>
  <si>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 xml:space="preserve">951 0113 0220020020 200 </t>
  </si>
  <si>
    <t xml:space="preserve">951 0113 0220020020 240 </t>
  </si>
  <si>
    <t xml:space="preserve">951 0113 0220020020 244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</si>
  <si>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</si>
  <si>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</si>
  <si>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</si>
  <si>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</si>
  <si>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</si>
  <si>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</si>
  <si>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</si>
  <si>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</si>
  <si>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</si>
  <si>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</si>
  <si>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</si>
  <si>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</si>
  <si>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</si>
  <si>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</si>
  <si>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</si>
  <si>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</si>
  <si>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</si>
  <si>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</si>
  <si>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</si>
  <si>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</si>
  <si>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</si>
  <si>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</si>
  <si>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</si>
  <si>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</si>
  <si>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</si>
  <si>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</si>
  <si>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</si>
  <si>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</si>
  <si>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</si>
  <si>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</si>
  <si>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</si>
  <si>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</si>
  <si>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</si>
  <si>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</si>
  <si>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</si>
  <si>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</si>
  <si>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</si>
  <si>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</si>
  <si>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</si>
  <si>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</si>
  <si>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951 0309 0320000000 000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</si>
  <si>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</si>
  <si>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</si>
  <si>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</si>
  <si>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</si>
  <si>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</si>
  <si>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</si>
  <si>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</si>
  <si>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951 0310 0310000000 000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</si>
  <si>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</si>
  <si>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</si>
  <si>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</si>
  <si>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</si>
  <si>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</si>
  <si>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</si>
  <si>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</si>
  <si>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</si>
  <si>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</si>
  <si>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</si>
  <si>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</si>
  <si>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</si>
  <si>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</si>
  <si>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</si>
  <si>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</si>
  <si>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</si>
  <si>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 xml:space="preserve">951 0409 0420020220 200 </t>
  </si>
  <si>
    <t xml:space="preserve">951 0409 0420020220 240 </t>
  </si>
  <si>
    <t xml:space="preserve">951 0409 0420020220 244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</si>
  <si>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</si>
  <si>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</si>
  <si>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</si>
  <si>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</si>
  <si>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</si>
  <si>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</si>
  <si>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</si>
  <si>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951 0502 0510000000 000 </t>
  </si>
  <si>
    <t xml:space="preserve">951 0502 0510020090 200 </t>
  </si>
  <si>
    <t xml:space="preserve">951 0502 0510020090 240 </t>
  </si>
  <si>
    <t xml:space="preserve">951 0502 0510020090 244 </t>
  </si>
  <si>
    <t xml:space="preserve">951 0502 05100S3200 200 </t>
  </si>
  <si>
    <t xml:space="preserve">951 0502 05100S3200 240 </t>
  </si>
  <si>
    <t xml:space="preserve">951 0502 05100S3200 244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</si>
  <si>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</si>
  <si>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</si>
  <si>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</si>
  <si>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</si>
  <si>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</si>
  <si>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</si>
  <si>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</si>
  <si>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</si>
  <si>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</si>
  <si>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</si>
  <si>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</si>
  <si>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</si>
  <si>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</si>
  <si>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</si>
  <si>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</si>
  <si>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</si>
  <si>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951 0503 0520020140 200 </t>
  </si>
  <si>
    <t xml:space="preserve">951 0503 0520020140 240 </t>
  </si>
  <si>
    <t xml:space="preserve">951 0503 0520020140 244 </t>
  </si>
  <si>
    <t xml:space="preserve">951 0503 0520020210 200 </t>
  </si>
  <si>
    <t xml:space="preserve">951 0503 0520020210 240 </t>
  </si>
  <si>
    <t xml:space="preserve">951 0503 0520020210 244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</si>
  <si>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</si>
  <si>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</si>
  <si>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</si>
  <si>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</si>
  <si>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</si>
  <si>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</si>
  <si>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</si>
  <si>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</si>
  <si>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</si>
  <si>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</si>
  <si>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</si>
  <si>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</si>
  <si>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</si>
  <si>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</si>
  <si>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</si>
  <si>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</si>
  <si>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</si>
  <si>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</si>
  <si>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</si>
  <si>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</si>
  <si>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</si>
  <si>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</si>
  <si>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</si>
  <si>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</si>
  <si>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</si>
  <si>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</si>
  <si>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</si>
  <si>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</si>
  <si>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</si>
  <si>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</si>
  <si>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</si>
  <si>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</si>
  <si>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</si>
  <si>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 xml:space="preserve">951 1001 0230000000 000 </t>
  </si>
  <si>
    <t>Социальное обеспечение и иные выплаты населению</t>
  </si>
  <si>
    <t xml:space="preserve">951 1001 0230010010 300 </t>
  </si>
  <si>
    <t>Социальные выплаты гражданам, кроме публичных нормативных социальных выплат</t>
  </si>
  <si>
    <t xml:space="preserve">951 1001 0230010010 320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</si>
  <si>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</si>
  <si>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951 1001 0230010010 321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</si>
  <si>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</si>
  <si>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</si>
  <si>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</si>
  <si>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</si>
  <si>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</si>
  <si>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</si>
  <si>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</si>
  <si>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</si>
  <si>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</si>
  <si>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</si>
  <si>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</si>
  <si>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</si>
  <si>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</si>
  <si>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</si>
  <si>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</si>
  <si>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</si>
  <si>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</si>
  <si>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</si>
  <si>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</si>
  <si>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</si>
  <si>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</si>
  <si>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</si>
  <si>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</si>
  <si>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</si>
  <si>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</si>
  <si>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</si>
  <si>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</si>
  <si>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</si>
  <si>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</si>
  <si>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</si>
  <si>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</si>
  <si>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</si>
  <si>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</si>
  <si>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</si>
  <si>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</si>
  <si>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</si>
  <si>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</si>
  <si>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</si>
  <si>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</si>
  <si>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</si>
  <si>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</si>
  <si>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</si>
  <si>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058018-13</t>
  </si>
  <si>
    <t>Доходы/PERIOD</t>
  </si>
  <si>
    <t>х</t>
  </si>
  <si>
    <t xml:space="preserve">Увеличение остатков средств 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</si>
  <si>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</si>
  <si>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</si>
  <si>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</si>
  <si>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</si>
  <si>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</si>
  <si>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</si>
  <si>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</si>
  <si>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</si>
  <si>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</si>
  <si>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</si>
  <si>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</si>
  <si>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</si>
  <si>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</si>
  <si>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</si>
  <si>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</si>
  <si>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</si>
  <si>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</si>
  <si>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</si>
  <si>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</si>
  <si>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</si>
  <si>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</si>
  <si>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</si>
  <si>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</si>
  <si>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>на 01 апреля  2019 г.</t>
  </si>
  <si>
    <t>-9 254 500,00</t>
  </si>
  <si>
    <t>"12 "  апреля  2019 г.</t>
  </si>
  <si>
    <t>Главный бухгалтер  ____________________                                                            Н.В.Лупан</t>
  </si>
  <si>
    <t xml:space="preserve">    О.В. Васькова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</si>
  <si>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</si>
  <si>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</si>
  <si>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</si>
  <si>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</si>
  <si>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</si>
  <si>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</si>
  <si>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</si>
  <si>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</si>
  <si>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</si>
  <si>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000 10102030013000110</t>
  </si>
  <si>
    <t>000 10102030014000110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</si>
  <si>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</si>
  <si>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</si>
  <si>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</si>
  <si>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</si>
  <si>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</si>
  <si>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</si>
  <si>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</si>
  <si>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</si>
  <si>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</si>
  <si>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</si>
  <si>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</si>
  <si>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</si>
  <si>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</si>
  <si>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000 20215001000000150</t>
  </si>
  <si>
    <t>000 20215001100000150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</si>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</sst>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_ ;\-#,##0.00\ 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4" xfId="0" applyNumberFormat="1" applyFont="1" applyBorder="1" applyAlignment="1" applyProtection="1">
      <alignment horizontal="left" wrapText="1"/>
      <protection/>
    </xf>
    <xf numFmtId="49" fontId="4" fillId="0" borderId="25" xfId="0" applyNumberFormat="1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173" fontId="4" fillId="0" borderId="24" xfId="0" applyNumberFormat="1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36" xfId="52" applyNumberFormat="1" applyFont="1" applyBorder="1" applyAlignment="1">
      <alignment wrapText="1"/>
      <protection/>
    </xf>
    <xf numFmtId="1" fontId="2" fillId="0" borderId="37" xfId="52" applyNumberFormat="1" applyBorder="1" applyAlignment="1">
      <alignment horizontal="center"/>
      <protection/>
    </xf>
    <xf numFmtId="0" fontId="2" fillId="0" borderId="28" xfId="52" applyNumberFormat="1" applyFont="1" applyBorder="1" applyAlignment="1">
      <alignment wrapText="1"/>
      <protection/>
    </xf>
    <xf numFmtId="1" fontId="2" fillId="0" borderId="38" xfId="52" applyNumberFormat="1" applyBorder="1" applyAlignment="1">
      <alignment horizontal="center"/>
      <protection/>
    </xf>
    <xf numFmtId="0" fontId="2" fillId="0" borderId="39" xfId="52" applyNumberFormat="1" applyFont="1" applyBorder="1" applyAlignment="1">
      <alignment wrapText="1"/>
      <protection/>
    </xf>
    <xf numFmtId="1" fontId="2" fillId="0" borderId="40" xfId="52" applyNumberFormat="1" applyBorder="1" applyAlignment="1">
      <alignment horizontal="center"/>
      <protection/>
    </xf>
    <xf numFmtId="1" fontId="2" fillId="0" borderId="27" xfId="52" applyNumberFormat="1" applyBorder="1" applyAlignment="1">
      <alignment horizontal="center"/>
      <protection/>
    </xf>
    <xf numFmtId="0" fontId="2" fillId="0" borderId="39" xfId="0" applyFont="1" applyBorder="1" applyAlignment="1">
      <alignment horizontal="left" vertical="center" wrapText="1"/>
    </xf>
    <xf numFmtId="0" fontId="2" fillId="0" borderId="20" xfId="52" applyNumberFormat="1" applyFont="1" applyBorder="1" applyAlignment="1">
      <alignment wrapText="1"/>
      <protection/>
    </xf>
    <xf numFmtId="0" fontId="2" fillId="0" borderId="22" xfId="52" applyNumberFormat="1" applyFont="1" applyBorder="1" applyAlignment="1">
      <alignment horizontal="center" wrapText="1"/>
      <protection/>
    </xf>
    <xf numFmtId="1" fontId="2" fillId="0" borderId="41" xfId="52" applyNumberFormat="1" applyBorder="1" applyAlignment="1">
      <alignment horizontal="center"/>
      <protection/>
    </xf>
    <xf numFmtId="1" fontId="2" fillId="0" borderId="42" xfId="52" applyNumberFormat="1" applyBorder="1" applyAlignment="1">
      <alignment horizontal="center"/>
      <protection/>
    </xf>
    <xf numFmtId="0" fontId="2" fillId="0" borderId="43" xfId="52" applyNumberFormat="1" applyFont="1" applyBorder="1" applyAlignment="1">
      <alignment wrapText="1"/>
      <protection/>
    </xf>
    <xf numFmtId="1" fontId="2" fillId="0" borderId="44" xfId="52" applyNumberFormat="1" applyBorder="1" applyAlignment="1">
      <alignment horizontal="center"/>
      <protection/>
    </xf>
    <xf numFmtId="0" fontId="2" fillId="0" borderId="45" xfId="52" applyNumberFormat="1" applyFont="1" applyBorder="1" applyAlignment="1">
      <alignment wrapText="1"/>
      <protection/>
    </xf>
    <xf numFmtId="1" fontId="2" fillId="0" borderId="46" xfId="52" applyNumberFormat="1" applyBorder="1" applyAlignment="1">
      <alignment horizontal="center"/>
      <protection/>
    </xf>
    <xf numFmtId="0" fontId="2" fillId="0" borderId="45" xfId="52" applyFont="1" applyBorder="1" applyAlignment="1">
      <alignment wrapText="1"/>
      <protection/>
    </xf>
    <xf numFmtId="1" fontId="2" fillId="0" borderId="47" xfId="52" applyNumberFormat="1" applyBorder="1" applyAlignment="1">
      <alignment horizontal="center"/>
      <protection/>
    </xf>
    <xf numFmtId="0" fontId="2" fillId="0" borderId="0" xfId="52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2" applyNumberFormat="1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horizontal="center" wrapText="1"/>
      <protection/>
    </xf>
    <xf numFmtId="49" fontId="3" fillId="0" borderId="49" xfId="0" applyNumberFormat="1" applyFont="1" applyBorder="1" applyAlignment="1" applyProtection="1">
      <alignment horizontal="center"/>
      <protection/>
    </xf>
    <xf numFmtId="4" fontId="3" fillId="0" borderId="50" xfId="0" applyNumberFormat="1" applyFont="1" applyBorder="1" applyAlignment="1" applyProtection="1">
      <alignment horizontal="right"/>
      <protection/>
    </xf>
    <xf numFmtId="4" fontId="3" fillId="0" borderId="51" xfId="0" applyNumberFormat="1" applyFont="1" applyBorder="1" applyAlignment="1" applyProtection="1">
      <alignment horizontal="right"/>
      <protection/>
    </xf>
    <xf numFmtId="4" fontId="3" fillId="0" borderId="52" xfId="0" applyNumberFormat="1" applyFont="1" applyBorder="1" applyAlignment="1" applyProtection="1">
      <alignment horizontal="right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7" xfId="0" applyNumberFormat="1" applyFont="1" applyBorder="1" applyAlignment="1" applyProtection="1">
      <alignment horizontal="center" wrapText="1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" fontId="3" fillId="0" borderId="29" xfId="0" applyNumberFormat="1" applyFont="1" applyBorder="1" applyAlignment="1" applyProtection="1">
      <alignment horizontal="right"/>
      <protection/>
    </xf>
    <xf numFmtId="4" fontId="3" fillId="0" borderId="30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" fontId="3" fillId="0" borderId="53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173" fontId="3" fillId="0" borderId="2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horizontal="center"/>
      <protection/>
    </xf>
    <xf numFmtId="4" fontId="3" fillId="0" borderId="54" xfId="0" applyNumberFormat="1" applyFont="1" applyBorder="1" applyAlignment="1" applyProtection="1">
      <alignment horizontal="right"/>
      <protection/>
    </xf>
    <xf numFmtId="0" fontId="3" fillId="0" borderId="54" xfId="0" applyNumberFormat="1" applyFont="1" applyBorder="1" applyAlignment="1" applyProtection="1">
      <alignment horizontal="center"/>
      <protection/>
    </xf>
    <xf numFmtId="49" fontId="3" fillId="0" borderId="55" xfId="0" applyNumberFormat="1" applyFont="1" applyBorder="1" applyAlignment="1" applyProtection="1">
      <alignment horizontal="center" wrapText="1"/>
      <protection/>
    </xf>
    <xf numFmtId="0" fontId="3" fillId="0" borderId="1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right"/>
      <protection/>
    </xf>
    <xf numFmtId="4" fontId="3" fillId="0" borderId="56" xfId="0" applyNumberFormat="1" applyFont="1" applyBorder="1" applyAlignment="1" applyProtection="1">
      <alignment horizontal="right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" fontId="8" fillId="0" borderId="53" xfId="0" applyNumberFormat="1" applyFont="1" applyBorder="1" applyAlignment="1" applyProtection="1">
      <alignment horizontal="right"/>
      <protection/>
    </xf>
    <xf numFmtId="4" fontId="8" fillId="0" borderId="22" xfId="0" applyNumberFormat="1" applyFont="1" applyBorder="1" applyAlignment="1" applyProtection="1">
      <alignment horizontal="right"/>
      <protection/>
    </xf>
    <xf numFmtId="4" fontId="8" fillId="0" borderId="23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9" fontId="3" fillId="0" borderId="57" xfId="0" applyNumberFormat="1" applyFont="1" applyBorder="1" applyAlignment="1" applyProtection="1">
      <alignment horizontal="center"/>
      <protection/>
    </xf>
    <xf numFmtId="4" fontId="3" fillId="0" borderId="58" xfId="0" applyNumberFormat="1" applyFont="1" applyBorder="1" applyAlignment="1" applyProtection="1">
      <alignment horizontal="right"/>
      <protection/>
    </xf>
    <xf numFmtId="4" fontId="3" fillId="0" borderId="59" xfId="0" applyNumberFormat="1" applyFont="1" applyBorder="1" applyAlignment="1" applyProtection="1">
      <alignment horizontal="right"/>
      <protection/>
    </xf>
    <xf numFmtId="49" fontId="3" fillId="0" borderId="60" xfId="52" applyNumberFormat="1" applyFont="1" applyBorder="1" applyAlignment="1">
      <alignment horizontal="center"/>
      <protection/>
    </xf>
    <xf numFmtId="4" fontId="3" fillId="0" borderId="50" xfId="52" applyNumberFormat="1" applyFont="1" applyBorder="1" applyAlignment="1">
      <alignment horizontal="right"/>
      <protection/>
    </xf>
    <xf numFmtId="4" fontId="0" fillId="0" borderId="50" xfId="59" applyNumberFormat="1" applyFont="1" applyFill="1" applyBorder="1" applyAlignment="1">
      <alignment horizontal="right"/>
    </xf>
    <xf numFmtId="4" fontId="3" fillId="0" borderId="61" xfId="52" applyNumberFormat="1" applyFont="1" applyBorder="1" applyAlignment="1">
      <alignment horizontal="right"/>
      <protection/>
    </xf>
    <xf numFmtId="49" fontId="3" fillId="0" borderId="29" xfId="52" applyNumberFormat="1" applyFont="1" applyBorder="1" applyAlignment="1">
      <alignment horizontal="center"/>
      <protection/>
    </xf>
    <xf numFmtId="4" fontId="3" fillId="0" borderId="62" xfId="52" applyNumberFormat="1" applyFont="1" applyBorder="1" applyAlignment="1">
      <alignment horizontal="right"/>
      <protection/>
    </xf>
    <xf numFmtId="4" fontId="3" fillId="0" borderId="29" xfId="52" applyNumberFormat="1" applyFont="1" applyBorder="1" applyAlignment="1">
      <alignment horizontal="center"/>
      <protection/>
    </xf>
    <xf numFmtId="4" fontId="3" fillId="0" borderId="34" xfId="52" applyNumberFormat="1" applyFont="1" applyBorder="1" applyAlignment="1">
      <alignment horizontal="right"/>
      <protection/>
    </xf>
    <xf numFmtId="49" fontId="3" fillId="0" borderId="54" xfId="52" applyNumberFormat="1" applyFont="1" applyBorder="1" applyAlignment="1">
      <alignment horizontal="center"/>
      <protection/>
    </xf>
    <xf numFmtId="4" fontId="3" fillId="0" borderId="54" xfId="52" applyNumberFormat="1" applyFont="1" applyBorder="1" applyAlignment="1">
      <alignment horizontal="center"/>
      <protection/>
    </xf>
    <xf numFmtId="0" fontId="0" fillId="0" borderId="54" xfId="0" applyFont="1" applyBorder="1" applyAlignment="1">
      <alignment horizontal="center"/>
    </xf>
    <xf numFmtId="4" fontId="3" fillId="0" borderId="34" xfId="52" applyNumberFormat="1" applyFont="1" applyBorder="1" applyAlignment="1">
      <alignment horizontal="center"/>
      <protection/>
    </xf>
    <xf numFmtId="49" fontId="3" fillId="0" borderId="0" xfId="52" applyNumberFormat="1" applyFont="1" applyBorder="1" applyAlignment="1">
      <alignment horizontal="center"/>
      <protection/>
    </xf>
    <xf numFmtId="4" fontId="3" fillId="0" borderId="28" xfId="52" applyNumberFormat="1" applyFont="1" applyBorder="1" applyAlignment="1">
      <alignment horizontal="center"/>
      <protection/>
    </xf>
    <xf numFmtId="4" fontId="3" fillId="0" borderId="30" xfId="52" applyNumberFormat="1" applyFont="1" applyBorder="1" applyAlignment="1">
      <alignment horizontal="center"/>
      <protection/>
    </xf>
    <xf numFmtId="4" fontId="3" fillId="0" borderId="63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4" fontId="3" fillId="0" borderId="53" xfId="52" applyNumberFormat="1" applyFont="1" applyBorder="1" applyAlignment="1">
      <alignment horizontal="center"/>
      <protection/>
    </xf>
    <xf numFmtId="4" fontId="3" fillId="0" borderId="21" xfId="52" applyNumberFormat="1" applyFont="1" applyBorder="1" applyAlignment="1">
      <alignment horizontal="center"/>
      <protection/>
    </xf>
    <xf numFmtId="49" fontId="3" fillId="0" borderId="54" xfId="52" applyNumberFormat="1" applyFont="1" applyBorder="1">
      <alignment/>
      <protection/>
    </xf>
    <xf numFmtId="4" fontId="3" fillId="0" borderId="54" xfId="52" applyNumberFormat="1" applyFont="1" applyBorder="1" applyAlignment="1">
      <alignment horizontal="right"/>
      <protection/>
    </xf>
    <xf numFmtId="4" fontId="0" fillId="0" borderId="39" xfId="59" applyNumberFormat="1" applyFont="1" applyFill="1" applyBorder="1" applyAlignment="1">
      <alignment horizontal="right"/>
    </xf>
    <xf numFmtId="49" fontId="3" fillId="0" borderId="53" xfId="52" applyNumberFormat="1" applyFont="1" applyBorder="1">
      <alignment/>
      <protection/>
    </xf>
    <xf numFmtId="4" fontId="0" fillId="0" borderId="54" xfId="59" applyNumberFormat="1" applyFont="1" applyFill="1" applyBorder="1" applyAlignment="1">
      <alignment horizontal="right"/>
    </xf>
    <xf numFmtId="4" fontId="3" fillId="0" borderId="64" xfId="52" applyNumberFormat="1" applyFont="1" applyBorder="1" applyAlignment="1">
      <alignment horizontal="right"/>
      <protection/>
    </xf>
    <xf numFmtId="49" fontId="3" fillId="0" borderId="65" xfId="52" applyNumberFormat="1" applyFont="1" applyBorder="1">
      <alignment/>
      <protection/>
    </xf>
    <xf numFmtId="4" fontId="3" fillId="0" borderId="65" xfId="52" applyNumberFormat="1" applyFont="1" applyBorder="1" applyAlignment="1">
      <alignment horizontal="right"/>
      <protection/>
    </xf>
    <xf numFmtId="4" fontId="3" fillId="0" borderId="66" xfId="52" applyNumberFormat="1" applyFont="1" applyBorder="1" applyAlignment="1">
      <alignment horizontal="right"/>
      <protection/>
    </xf>
    <xf numFmtId="4" fontId="3" fillId="0" borderId="67" xfId="52" applyNumberFormat="1" applyFont="1" applyBorder="1" applyAlignment="1">
      <alignment horizontal="center"/>
      <protection/>
    </xf>
    <xf numFmtId="49" fontId="3" fillId="0" borderId="66" xfId="52" applyNumberFormat="1" applyFont="1" applyBorder="1">
      <alignment/>
      <protection/>
    </xf>
    <xf numFmtId="4" fontId="3" fillId="0" borderId="68" xfId="52" applyNumberFormat="1" applyFont="1" applyBorder="1" applyAlignment="1" quotePrefix="1">
      <alignment horizontal="right"/>
      <protection/>
    </xf>
    <xf numFmtId="174" fontId="9" fillId="0" borderId="69" xfId="0" applyNumberFormat="1" applyFont="1" applyBorder="1" applyAlignment="1">
      <alignment horizontal="right" shrinkToFit="1"/>
    </xf>
    <xf numFmtId="49" fontId="3" fillId="0" borderId="45" xfId="52" applyNumberFormat="1" applyFont="1" applyBorder="1">
      <alignment/>
      <protection/>
    </xf>
    <xf numFmtId="4" fontId="3" fillId="0" borderId="70" xfId="52" applyNumberFormat="1" applyFont="1" applyBorder="1" applyAlignment="1">
      <alignment horizontal="right"/>
      <protection/>
    </xf>
    <xf numFmtId="49" fontId="3" fillId="0" borderId="71" xfId="52" applyNumberFormat="1" applyFont="1" applyBorder="1">
      <alignment/>
      <protection/>
    </xf>
    <xf numFmtId="4" fontId="3" fillId="0" borderId="72" xfId="52" applyNumberFormat="1" applyFont="1" applyBorder="1" applyAlignment="1">
      <alignment horizontal="right"/>
      <protection/>
    </xf>
    <xf numFmtId="174" fontId="9" fillId="0" borderId="71" xfId="0" applyNumberFormat="1" applyFont="1" applyBorder="1" applyAlignment="1">
      <alignment horizontal="right" shrinkToFit="1"/>
    </xf>
    <xf numFmtId="4" fontId="3" fillId="0" borderId="73" xfId="52" applyNumberFormat="1" applyFont="1" applyBorder="1" applyAlignment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74" xfId="0" applyNumberFormat="1" applyFont="1" applyBorder="1" applyAlignment="1" applyProtection="1">
      <alignment horizontal="left" wrapText="1"/>
      <protection/>
    </xf>
    <xf numFmtId="49" fontId="3" fillId="0" borderId="74" xfId="0" applyNumberFormat="1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5" xfId="0" applyNumberFormat="1" applyFont="1" applyBorder="1" applyAlignment="1" applyProtection="1">
      <alignment horizontal="center"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76" xfId="0" applyNumberFormat="1" applyFont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left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0" borderId="76" xfId="0" applyNumberFormat="1" applyFont="1" applyBorder="1" applyAlignment="1" applyProtection="1">
      <alignment horizontal="center" vertical="center"/>
      <protection/>
    </xf>
    <xf numFmtId="49" fontId="2" fillId="0" borderId="7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PageLayoutView="0" workbookViewId="0" topLeftCell="A25">
      <selection activeCell="C49" sqref="C4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6"/>
      <c r="B1" s="146"/>
      <c r="C1" s="146"/>
      <c r="D1" s="146"/>
      <c r="E1" s="2"/>
      <c r="F1" s="2"/>
    </row>
    <row r="2" spans="1:6" ht="16.5" customHeight="1">
      <c r="A2" s="146" t="s">
        <v>0</v>
      </c>
      <c r="B2" s="146"/>
      <c r="C2" s="146"/>
      <c r="D2" s="14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9" t="s">
        <v>354</v>
      </c>
      <c r="B4" s="149"/>
      <c r="C4" s="149"/>
      <c r="D4" s="149"/>
      <c r="E4" s="149"/>
      <c r="F4" s="8">
        <v>43556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12.75">
      <c r="A6" s="11" t="s">
        <v>6</v>
      </c>
      <c r="B6" s="147" t="s">
        <v>12</v>
      </c>
      <c r="C6" s="148"/>
      <c r="D6" s="148"/>
      <c r="E6" s="3" t="s">
        <v>7</v>
      </c>
      <c r="F6" s="10" t="s">
        <v>17</v>
      </c>
    </row>
    <row r="7" spans="1:6" ht="24" customHeight="1">
      <c r="A7" s="11" t="s">
        <v>8</v>
      </c>
      <c r="B7" s="156" t="s">
        <v>13</v>
      </c>
      <c r="C7" s="156"/>
      <c r="D7" s="156"/>
      <c r="E7" s="3" t="s">
        <v>9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46" t="s">
        <v>19</v>
      </c>
      <c r="B10" s="146"/>
      <c r="C10" s="146"/>
      <c r="D10" s="146"/>
      <c r="E10" s="1"/>
      <c r="F10" s="17"/>
    </row>
    <row r="11" spans="1:6" ht="3.75" customHeight="1">
      <c r="A11" s="160" t="s">
        <v>20</v>
      </c>
      <c r="B11" s="157" t="s">
        <v>21</v>
      </c>
      <c r="C11" s="157" t="s">
        <v>22</v>
      </c>
      <c r="D11" s="153" t="s">
        <v>23</v>
      </c>
      <c r="E11" s="153" t="s">
        <v>24</v>
      </c>
      <c r="F11" s="150" t="s">
        <v>25</v>
      </c>
    </row>
    <row r="12" spans="1:6" ht="3" customHeight="1">
      <c r="A12" s="161"/>
      <c r="B12" s="158"/>
      <c r="C12" s="158"/>
      <c r="D12" s="154"/>
      <c r="E12" s="154"/>
      <c r="F12" s="151"/>
    </row>
    <row r="13" spans="1:6" ht="3" customHeight="1">
      <c r="A13" s="161"/>
      <c r="B13" s="158"/>
      <c r="C13" s="158"/>
      <c r="D13" s="154"/>
      <c r="E13" s="154"/>
      <c r="F13" s="151"/>
    </row>
    <row r="14" spans="1:6" ht="3" customHeight="1">
      <c r="A14" s="161"/>
      <c r="B14" s="158"/>
      <c r="C14" s="158"/>
      <c r="D14" s="154"/>
      <c r="E14" s="154"/>
      <c r="F14" s="151"/>
    </row>
    <row r="15" spans="1:6" ht="3" customHeight="1">
      <c r="A15" s="161"/>
      <c r="B15" s="158"/>
      <c r="C15" s="158"/>
      <c r="D15" s="154"/>
      <c r="E15" s="154"/>
      <c r="F15" s="151"/>
    </row>
    <row r="16" spans="1:6" ht="3" customHeight="1">
      <c r="A16" s="161"/>
      <c r="B16" s="158"/>
      <c r="C16" s="158"/>
      <c r="D16" s="154"/>
      <c r="E16" s="154"/>
      <c r="F16" s="151"/>
    </row>
    <row r="17" spans="1:6" ht="23.25" customHeight="1">
      <c r="A17" s="162"/>
      <c r="B17" s="159"/>
      <c r="C17" s="159"/>
      <c r="D17" s="155"/>
      <c r="E17" s="155"/>
      <c r="F17" s="152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74" t="s">
        <v>29</v>
      </c>
      <c r="B19" s="75" t="s">
        <v>30</v>
      </c>
      <c r="C19" s="76" t="s">
        <v>31</v>
      </c>
      <c r="D19" s="77">
        <v>9254500</v>
      </c>
      <c r="E19" s="78">
        <v>1913195.33</v>
      </c>
      <c r="F19" s="79">
        <f>IF(OR(D19="-",IF(E19="-",0,E19)&gt;=IF(D19="-",0,D19)),"-",IF(D19="-",0,D19)-IF(E19="-",0,E19))</f>
        <v>7341304.67</v>
      </c>
    </row>
    <row r="20" spans="1:6" ht="12.75">
      <c r="A20" s="80" t="s">
        <v>32</v>
      </c>
      <c r="B20" s="81"/>
      <c r="C20" s="82"/>
      <c r="D20" s="83"/>
      <c r="E20" s="83"/>
      <c r="F20" s="84"/>
    </row>
    <row r="21" spans="1:6" ht="12.75">
      <c r="A21" s="85" t="s">
        <v>33</v>
      </c>
      <c r="B21" s="86" t="s">
        <v>30</v>
      </c>
      <c r="C21" s="87" t="s">
        <v>34</v>
      </c>
      <c r="D21" s="88">
        <v>2413900</v>
      </c>
      <c r="E21" s="88">
        <v>177225.38</v>
      </c>
      <c r="F21" s="89">
        <f aca="true" t="shared" si="0" ref="F21:F58">IF(OR(D21="-",IF(E21="-",0,E21)&gt;=IF(D21="-",0,D21)),"-",IF(D21="-",0,D21)-IF(E21="-",0,E21))</f>
        <v>2236674.62</v>
      </c>
    </row>
    <row r="22" spans="1:6" ht="12.75">
      <c r="A22" s="85" t="s">
        <v>35</v>
      </c>
      <c r="B22" s="86" t="s">
        <v>30</v>
      </c>
      <c r="C22" s="87" t="s">
        <v>359</v>
      </c>
      <c r="D22" s="88">
        <v>678800</v>
      </c>
      <c r="E22" s="88">
        <v>107548.73</v>
      </c>
      <c r="F22" s="89">
        <f t="shared" si="0"/>
        <v>571251.27</v>
      </c>
    </row>
    <row r="23" spans="1:6" ht="12.75">
      <c r="A23" s="85" t="s">
        <v>36</v>
      </c>
      <c r="B23" s="86" t="s">
        <v>30</v>
      </c>
      <c r="C23" s="87" t="s">
        <v>360</v>
      </c>
      <c r="D23" s="88">
        <v>678800</v>
      </c>
      <c r="E23" s="88">
        <v>107548.73</v>
      </c>
      <c r="F23" s="89">
        <f t="shared" si="0"/>
        <v>571251.27</v>
      </c>
    </row>
    <row r="24" spans="1:6" ht="76.5">
      <c r="A24" s="85" t="s">
        <v>37</v>
      </c>
      <c r="B24" s="86" t="s">
        <v>30</v>
      </c>
      <c r="C24" s="87" t="s">
        <v>361</v>
      </c>
      <c r="D24" s="88">
        <v>678800</v>
      </c>
      <c r="E24" s="88">
        <v>106259.75</v>
      </c>
      <c r="F24" s="89">
        <f t="shared" si="0"/>
        <v>572540.25</v>
      </c>
    </row>
    <row r="25" spans="1:6" ht="114.75">
      <c r="A25" s="90" t="s">
        <v>38</v>
      </c>
      <c r="B25" s="86" t="s">
        <v>30</v>
      </c>
      <c r="C25" s="87" t="s">
        <v>362</v>
      </c>
      <c r="D25" s="88" t="s">
        <v>39</v>
      </c>
      <c r="E25" s="88">
        <v>105799.92</v>
      </c>
      <c r="F25" s="89" t="str">
        <f t="shared" si="0"/>
        <v>-</v>
      </c>
    </row>
    <row r="26" spans="1:6" ht="89.25">
      <c r="A26" s="90" t="s">
        <v>40</v>
      </c>
      <c r="B26" s="86" t="s">
        <v>30</v>
      </c>
      <c r="C26" s="87" t="s">
        <v>363</v>
      </c>
      <c r="D26" s="88" t="s">
        <v>39</v>
      </c>
      <c r="E26" s="88">
        <v>18.41</v>
      </c>
      <c r="F26" s="89" t="str">
        <f t="shared" si="0"/>
        <v>-</v>
      </c>
    </row>
    <row r="27" spans="1:6" ht="114.75">
      <c r="A27" s="90" t="s">
        <v>41</v>
      </c>
      <c r="B27" s="86" t="s">
        <v>30</v>
      </c>
      <c r="C27" s="87" t="s">
        <v>364</v>
      </c>
      <c r="D27" s="88" t="s">
        <v>39</v>
      </c>
      <c r="E27" s="88">
        <v>441.42</v>
      </c>
      <c r="F27" s="89" t="str">
        <f t="shared" si="0"/>
        <v>-</v>
      </c>
    </row>
    <row r="28" spans="1:6" ht="51">
      <c r="A28" s="85" t="s">
        <v>42</v>
      </c>
      <c r="B28" s="86" t="s">
        <v>30</v>
      </c>
      <c r="C28" s="87" t="s">
        <v>365</v>
      </c>
      <c r="D28" s="88" t="s">
        <v>39</v>
      </c>
      <c r="E28" s="88">
        <v>1288.98</v>
      </c>
      <c r="F28" s="89" t="str">
        <f t="shared" si="0"/>
        <v>-</v>
      </c>
    </row>
    <row r="29" spans="1:6" ht="89.25">
      <c r="A29" s="85" t="s">
        <v>43</v>
      </c>
      <c r="B29" s="86" t="s">
        <v>30</v>
      </c>
      <c r="C29" s="87" t="s">
        <v>366</v>
      </c>
      <c r="D29" s="88" t="s">
        <v>39</v>
      </c>
      <c r="E29" s="88">
        <v>1244.41</v>
      </c>
      <c r="F29" s="89" t="str">
        <f t="shared" si="0"/>
        <v>-</v>
      </c>
    </row>
    <row r="30" spans="1:6" ht="63.75">
      <c r="A30" s="85" t="s">
        <v>44</v>
      </c>
      <c r="B30" s="86" t="s">
        <v>30</v>
      </c>
      <c r="C30" s="87" t="s">
        <v>367</v>
      </c>
      <c r="D30" s="88" t="s">
        <v>39</v>
      </c>
      <c r="E30" s="88">
        <v>25.37</v>
      </c>
      <c r="F30" s="89" t="str">
        <f t="shared" si="0"/>
        <v>-</v>
      </c>
    </row>
    <row r="31" spans="1:6" ht="89.25">
      <c r="A31" s="85" t="s">
        <v>45</v>
      </c>
      <c r="B31" s="86" t="s">
        <v>30</v>
      </c>
      <c r="C31" s="87" t="s">
        <v>368</v>
      </c>
      <c r="D31" s="88" t="s">
        <v>39</v>
      </c>
      <c r="E31" s="88">
        <v>30</v>
      </c>
      <c r="F31" s="89" t="str">
        <f t="shared" si="0"/>
        <v>-</v>
      </c>
    </row>
    <row r="32" spans="1:6" ht="63.75">
      <c r="A32" s="85" t="s">
        <v>46</v>
      </c>
      <c r="B32" s="86" t="s">
        <v>30</v>
      </c>
      <c r="C32" s="87" t="s">
        <v>369</v>
      </c>
      <c r="D32" s="88" t="s">
        <v>39</v>
      </c>
      <c r="E32" s="88">
        <v>-10.8</v>
      </c>
      <c r="F32" s="89" t="str">
        <f t="shared" si="0"/>
        <v>-</v>
      </c>
    </row>
    <row r="33" spans="1:6" ht="12.75">
      <c r="A33" s="85" t="s">
        <v>47</v>
      </c>
      <c r="B33" s="86" t="s">
        <v>30</v>
      </c>
      <c r="C33" s="87" t="s">
        <v>370</v>
      </c>
      <c r="D33" s="88">
        <v>1724700</v>
      </c>
      <c r="E33" s="88">
        <v>69176.65</v>
      </c>
      <c r="F33" s="89">
        <f t="shared" si="0"/>
        <v>1655523.35</v>
      </c>
    </row>
    <row r="34" spans="1:6" ht="12.75">
      <c r="A34" s="85" t="s">
        <v>48</v>
      </c>
      <c r="B34" s="86" t="s">
        <v>30</v>
      </c>
      <c r="C34" s="87" t="s">
        <v>371</v>
      </c>
      <c r="D34" s="88">
        <v>152700</v>
      </c>
      <c r="E34" s="88">
        <v>394.86</v>
      </c>
      <c r="F34" s="89">
        <f t="shared" si="0"/>
        <v>152305.14</v>
      </c>
    </row>
    <row r="35" spans="1:6" ht="51">
      <c r="A35" s="85" t="s">
        <v>49</v>
      </c>
      <c r="B35" s="86" t="s">
        <v>30</v>
      </c>
      <c r="C35" s="87" t="s">
        <v>372</v>
      </c>
      <c r="D35" s="88">
        <v>152700</v>
      </c>
      <c r="E35" s="88">
        <v>394.86</v>
      </c>
      <c r="F35" s="89">
        <f t="shared" si="0"/>
        <v>152305.14</v>
      </c>
    </row>
    <row r="36" spans="1:6" ht="89.25">
      <c r="A36" s="85" t="s">
        <v>50</v>
      </c>
      <c r="B36" s="86" t="s">
        <v>30</v>
      </c>
      <c r="C36" s="87" t="s">
        <v>373</v>
      </c>
      <c r="D36" s="88" t="s">
        <v>39</v>
      </c>
      <c r="E36" s="88">
        <v>326.29</v>
      </c>
      <c r="F36" s="89" t="str">
        <f t="shared" si="0"/>
        <v>-</v>
      </c>
    </row>
    <row r="37" spans="1:6" ht="63.75">
      <c r="A37" s="85" t="s">
        <v>51</v>
      </c>
      <c r="B37" s="86" t="s">
        <v>30</v>
      </c>
      <c r="C37" s="87" t="s">
        <v>374</v>
      </c>
      <c r="D37" s="88" t="s">
        <v>39</v>
      </c>
      <c r="E37" s="88">
        <v>68.57</v>
      </c>
      <c r="F37" s="89" t="str">
        <f t="shared" si="0"/>
        <v>-</v>
      </c>
    </row>
    <row r="38" spans="1:6" ht="12.75">
      <c r="A38" s="85" t="s">
        <v>52</v>
      </c>
      <c r="B38" s="86" t="s">
        <v>30</v>
      </c>
      <c r="C38" s="87" t="s">
        <v>375</v>
      </c>
      <c r="D38" s="88">
        <v>1572000</v>
      </c>
      <c r="E38" s="88">
        <v>68781.79</v>
      </c>
      <c r="F38" s="89">
        <f t="shared" si="0"/>
        <v>1503218.21</v>
      </c>
    </row>
    <row r="39" spans="1:6" ht="12.75">
      <c r="A39" s="85" t="s">
        <v>53</v>
      </c>
      <c r="B39" s="86" t="s">
        <v>30</v>
      </c>
      <c r="C39" s="87" t="s">
        <v>376</v>
      </c>
      <c r="D39" s="88">
        <v>224000</v>
      </c>
      <c r="E39" s="88">
        <v>37249.56</v>
      </c>
      <c r="F39" s="89">
        <f t="shared" si="0"/>
        <v>186750.44</v>
      </c>
    </row>
    <row r="40" spans="1:6" ht="38.25">
      <c r="A40" s="85" t="s">
        <v>54</v>
      </c>
      <c r="B40" s="86" t="s">
        <v>30</v>
      </c>
      <c r="C40" s="87" t="s">
        <v>377</v>
      </c>
      <c r="D40" s="88">
        <v>224000</v>
      </c>
      <c r="E40" s="88">
        <v>37249.56</v>
      </c>
      <c r="F40" s="89">
        <f t="shared" si="0"/>
        <v>186750.44</v>
      </c>
    </row>
    <row r="41" spans="1:6" ht="12.75">
      <c r="A41" s="85" t="s">
        <v>55</v>
      </c>
      <c r="B41" s="86" t="s">
        <v>30</v>
      </c>
      <c r="C41" s="87" t="s">
        <v>378</v>
      </c>
      <c r="D41" s="88">
        <v>1348000</v>
      </c>
      <c r="E41" s="88">
        <v>31532.23</v>
      </c>
      <c r="F41" s="89">
        <f t="shared" si="0"/>
        <v>1316467.77</v>
      </c>
    </row>
    <row r="42" spans="1:6" ht="49.5" customHeight="1">
      <c r="A42" s="85" t="s">
        <v>56</v>
      </c>
      <c r="B42" s="86" t="s">
        <v>30</v>
      </c>
      <c r="C42" s="87" t="s">
        <v>379</v>
      </c>
      <c r="D42" s="88">
        <v>1348000</v>
      </c>
      <c r="E42" s="88">
        <v>31532.23</v>
      </c>
      <c r="F42" s="89">
        <f t="shared" si="0"/>
        <v>1316467.77</v>
      </c>
    </row>
    <row r="43" spans="1:6" ht="12.75">
      <c r="A43" s="85" t="s">
        <v>57</v>
      </c>
      <c r="B43" s="86" t="s">
        <v>30</v>
      </c>
      <c r="C43" s="87" t="s">
        <v>58</v>
      </c>
      <c r="D43" s="88">
        <v>10400</v>
      </c>
      <c r="E43" s="88">
        <v>500</v>
      </c>
      <c r="F43" s="89">
        <f t="shared" si="0"/>
        <v>9900</v>
      </c>
    </row>
    <row r="44" spans="1:6" ht="38.25">
      <c r="A44" s="85" t="s">
        <v>59</v>
      </c>
      <c r="B44" s="86" t="s">
        <v>30</v>
      </c>
      <c r="C44" s="87" t="s">
        <v>60</v>
      </c>
      <c r="D44" s="88">
        <v>10400</v>
      </c>
      <c r="E44" s="88">
        <v>500</v>
      </c>
      <c r="F44" s="89">
        <f t="shared" si="0"/>
        <v>9900</v>
      </c>
    </row>
    <row r="45" spans="1:6" ht="51">
      <c r="A45" s="85" t="s">
        <v>61</v>
      </c>
      <c r="B45" s="86" t="s">
        <v>30</v>
      </c>
      <c r="C45" s="87" t="s">
        <v>62</v>
      </c>
      <c r="D45" s="88">
        <v>10400</v>
      </c>
      <c r="E45" s="88">
        <v>500</v>
      </c>
      <c r="F45" s="89">
        <f t="shared" si="0"/>
        <v>9900</v>
      </c>
    </row>
    <row r="46" spans="1:6" ht="12.75">
      <c r="A46" s="85" t="s">
        <v>63</v>
      </c>
      <c r="B46" s="86" t="s">
        <v>30</v>
      </c>
      <c r="C46" s="91" t="s">
        <v>380</v>
      </c>
      <c r="D46" s="92">
        <v>6840600</v>
      </c>
      <c r="E46" s="92">
        <v>1176110</v>
      </c>
      <c r="F46" s="89">
        <f t="shared" si="0"/>
        <v>5664490</v>
      </c>
    </row>
    <row r="47" spans="1:6" ht="38.25">
      <c r="A47" s="85" t="s">
        <v>64</v>
      </c>
      <c r="B47" s="86" t="s">
        <v>30</v>
      </c>
      <c r="C47" s="93" t="s">
        <v>381</v>
      </c>
      <c r="D47" s="92">
        <v>6840600</v>
      </c>
      <c r="E47" s="92">
        <v>1176110</v>
      </c>
      <c r="F47" s="89">
        <f t="shared" si="0"/>
        <v>5664490</v>
      </c>
    </row>
    <row r="48" spans="1:6" ht="25.5">
      <c r="A48" s="85" t="s">
        <v>65</v>
      </c>
      <c r="B48" s="86" t="s">
        <v>30</v>
      </c>
      <c r="C48" s="93" t="s">
        <v>382</v>
      </c>
      <c r="D48" s="92">
        <v>5535600</v>
      </c>
      <c r="E48" s="92">
        <v>1107200</v>
      </c>
      <c r="F48" s="89">
        <f t="shared" si="0"/>
        <v>4428400</v>
      </c>
    </row>
    <row r="49" spans="1:6" ht="25.5">
      <c r="A49" s="85" t="s">
        <v>66</v>
      </c>
      <c r="B49" s="86" t="s">
        <v>30</v>
      </c>
      <c r="C49" s="93" t="s">
        <v>383</v>
      </c>
      <c r="D49" s="92">
        <v>5535600</v>
      </c>
      <c r="E49" s="92">
        <v>1107200</v>
      </c>
      <c r="F49" s="89">
        <f t="shared" si="0"/>
        <v>4428400</v>
      </c>
    </row>
    <row r="50" spans="1:6" ht="33" customHeight="1">
      <c r="A50" s="85" t="s">
        <v>67</v>
      </c>
      <c r="B50" s="86" t="s">
        <v>30</v>
      </c>
      <c r="C50" s="93" t="s">
        <v>384</v>
      </c>
      <c r="D50" s="92">
        <v>5535600</v>
      </c>
      <c r="E50" s="92">
        <v>1107200</v>
      </c>
      <c r="F50" s="89">
        <f t="shared" si="0"/>
        <v>4428400</v>
      </c>
    </row>
    <row r="51" spans="1:6" ht="25.5">
      <c r="A51" s="85" t="s">
        <v>68</v>
      </c>
      <c r="B51" s="86" t="s">
        <v>30</v>
      </c>
      <c r="C51" s="93" t="s">
        <v>385</v>
      </c>
      <c r="D51" s="92">
        <v>208400</v>
      </c>
      <c r="E51" s="92">
        <v>52250</v>
      </c>
      <c r="F51" s="89">
        <f t="shared" si="0"/>
        <v>156150</v>
      </c>
    </row>
    <row r="52" spans="1:6" ht="38.25">
      <c r="A52" s="85" t="s">
        <v>69</v>
      </c>
      <c r="B52" s="86" t="s">
        <v>30</v>
      </c>
      <c r="C52" s="93" t="s">
        <v>386</v>
      </c>
      <c r="D52" s="92">
        <v>200</v>
      </c>
      <c r="E52" s="92">
        <v>200</v>
      </c>
      <c r="F52" s="89" t="str">
        <f t="shared" si="0"/>
        <v>-</v>
      </c>
    </row>
    <row r="53" spans="1:6" ht="38.25">
      <c r="A53" s="85" t="s">
        <v>70</v>
      </c>
      <c r="B53" s="86" t="s">
        <v>30</v>
      </c>
      <c r="C53" s="93" t="s">
        <v>387</v>
      </c>
      <c r="D53" s="92">
        <v>200</v>
      </c>
      <c r="E53" s="92">
        <v>200</v>
      </c>
      <c r="F53" s="89" t="str">
        <f t="shared" si="0"/>
        <v>-</v>
      </c>
    </row>
    <row r="54" spans="1:6" ht="57.75" customHeight="1">
      <c r="A54" s="85" t="s">
        <v>71</v>
      </c>
      <c r="B54" s="86" t="s">
        <v>30</v>
      </c>
      <c r="C54" s="93" t="s">
        <v>388</v>
      </c>
      <c r="D54" s="92">
        <v>208200</v>
      </c>
      <c r="E54" s="92">
        <v>52050</v>
      </c>
      <c r="F54" s="89">
        <f t="shared" si="0"/>
        <v>156150</v>
      </c>
    </row>
    <row r="55" spans="1:6" ht="60.75" customHeight="1">
      <c r="A55" s="85" t="s">
        <v>72</v>
      </c>
      <c r="B55" s="86" t="s">
        <v>30</v>
      </c>
      <c r="C55" s="93" t="s">
        <v>389</v>
      </c>
      <c r="D55" s="92">
        <v>208200</v>
      </c>
      <c r="E55" s="92">
        <v>52050</v>
      </c>
      <c r="F55" s="89">
        <f t="shared" si="0"/>
        <v>156150</v>
      </c>
    </row>
    <row r="56" spans="1:6" ht="24" customHeight="1">
      <c r="A56" s="85" t="s">
        <v>73</v>
      </c>
      <c r="B56" s="86" t="s">
        <v>30</v>
      </c>
      <c r="C56" s="93" t="s">
        <v>390</v>
      </c>
      <c r="D56" s="92">
        <v>1096600</v>
      </c>
      <c r="E56" s="92">
        <v>16660</v>
      </c>
      <c r="F56" s="89">
        <f t="shared" si="0"/>
        <v>1079940</v>
      </c>
    </row>
    <row r="57" spans="1:6" ht="71.25" customHeight="1">
      <c r="A57" s="85" t="s">
        <v>74</v>
      </c>
      <c r="B57" s="86" t="s">
        <v>30</v>
      </c>
      <c r="C57" s="93" t="s">
        <v>391</v>
      </c>
      <c r="D57" s="92">
        <v>1096600</v>
      </c>
      <c r="E57" s="92">
        <v>16660</v>
      </c>
      <c r="F57" s="89">
        <f t="shared" si="0"/>
        <v>1079940</v>
      </c>
    </row>
    <row r="58" spans="1:6" ht="85.5" customHeight="1" thickBot="1">
      <c r="A58" s="85" t="s">
        <v>75</v>
      </c>
      <c r="B58" s="94" t="s">
        <v>30</v>
      </c>
      <c r="C58" s="95" t="s">
        <v>392</v>
      </c>
      <c r="D58" s="96">
        <v>1096600</v>
      </c>
      <c r="E58" s="96">
        <v>16660</v>
      </c>
      <c r="F58" s="97">
        <f t="shared" si="0"/>
        <v>1079940</v>
      </c>
    </row>
    <row r="59" ht="85.5" customHeight="1"/>
  </sheetData>
  <sheetProtection/>
  <mergeCells count="12">
    <mergeCell ref="C11:C17"/>
    <mergeCell ref="A11:A17"/>
    <mergeCell ref="A1:D1"/>
    <mergeCell ref="A2:D2"/>
    <mergeCell ref="B6:D6"/>
    <mergeCell ref="A4:E4"/>
    <mergeCell ref="F11:F17"/>
    <mergeCell ref="E11:E17"/>
    <mergeCell ref="B7:D7"/>
    <mergeCell ref="A10:D10"/>
    <mergeCell ref="B11:B17"/>
    <mergeCell ref="D11:D17"/>
  </mergeCells>
  <conditionalFormatting sqref="F23 F21 F30 F27:F28 F40">
    <cfRule type="cellIs" priority="6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6"/>
  <sheetViews>
    <sheetView showGridLines="0" zoomScalePageLayoutView="0" workbookViewId="0" topLeftCell="A147">
      <selection activeCell="H17" sqref="H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7.140625" style="0" customWidth="1"/>
    <col min="4" max="4" width="18.8515625" style="0" customWidth="1"/>
    <col min="5" max="6" width="18.7109375" style="0" customWidth="1"/>
  </cols>
  <sheetData>
    <row r="2" spans="1:6" ht="15" customHeight="1">
      <c r="A2" s="146" t="s">
        <v>76</v>
      </c>
      <c r="B2" s="146"/>
      <c r="C2" s="146"/>
      <c r="D2" s="146"/>
      <c r="E2" s="1"/>
      <c r="F2" s="13" t="s">
        <v>77</v>
      </c>
    </row>
    <row r="3" spans="1:6" ht="13.5" customHeight="1">
      <c r="A3" s="5"/>
      <c r="B3" s="5"/>
      <c r="C3" s="25"/>
      <c r="D3" s="9"/>
      <c r="E3" s="9"/>
      <c r="F3" s="9"/>
    </row>
    <row r="4" spans="1:6" ht="9.75" customHeight="1">
      <c r="A4" s="165" t="s">
        <v>20</v>
      </c>
      <c r="B4" s="157" t="s">
        <v>21</v>
      </c>
      <c r="C4" s="163" t="s">
        <v>78</v>
      </c>
      <c r="D4" s="153" t="s">
        <v>23</v>
      </c>
      <c r="E4" s="168" t="s">
        <v>24</v>
      </c>
      <c r="F4" s="150" t="s">
        <v>25</v>
      </c>
    </row>
    <row r="5" spans="1:6" ht="5.25" customHeight="1">
      <c r="A5" s="166"/>
      <c r="B5" s="158"/>
      <c r="C5" s="164"/>
      <c r="D5" s="154"/>
      <c r="E5" s="169"/>
      <c r="F5" s="151"/>
    </row>
    <row r="6" spans="1:6" ht="9" customHeight="1">
      <c r="A6" s="166"/>
      <c r="B6" s="158"/>
      <c r="C6" s="164"/>
      <c r="D6" s="154"/>
      <c r="E6" s="169"/>
      <c r="F6" s="151"/>
    </row>
    <row r="7" spans="1:6" ht="6" customHeight="1">
      <c r="A7" s="166"/>
      <c r="B7" s="158"/>
      <c r="C7" s="164"/>
      <c r="D7" s="154"/>
      <c r="E7" s="169"/>
      <c r="F7" s="151"/>
    </row>
    <row r="8" spans="1:6" ht="6" customHeight="1">
      <c r="A8" s="166"/>
      <c r="B8" s="158"/>
      <c r="C8" s="164"/>
      <c r="D8" s="154"/>
      <c r="E8" s="169"/>
      <c r="F8" s="151"/>
    </row>
    <row r="9" spans="1:6" ht="10.5" customHeight="1">
      <c r="A9" s="166"/>
      <c r="B9" s="158"/>
      <c r="C9" s="164"/>
      <c r="D9" s="154"/>
      <c r="E9" s="169"/>
      <c r="F9" s="151"/>
    </row>
    <row r="10" spans="1:6" ht="3.75" customHeight="1" hidden="1">
      <c r="A10" s="166"/>
      <c r="B10" s="158"/>
      <c r="C10" s="26"/>
      <c r="D10" s="154"/>
      <c r="E10" s="27"/>
      <c r="F10" s="28"/>
    </row>
    <row r="11" spans="1:6" ht="12.75" customHeight="1" hidden="1">
      <c r="A11" s="167"/>
      <c r="B11" s="159"/>
      <c r="C11" s="29"/>
      <c r="D11" s="155"/>
      <c r="E11" s="30"/>
      <c r="F11" s="31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32" t="s">
        <v>27</v>
      </c>
      <c r="F12" s="23" t="s">
        <v>28</v>
      </c>
    </row>
    <row r="13" spans="1:6" ht="12.75">
      <c r="A13" s="33" t="s">
        <v>79</v>
      </c>
      <c r="B13" s="34" t="s">
        <v>80</v>
      </c>
      <c r="C13" s="98" t="s">
        <v>81</v>
      </c>
      <c r="D13" s="99">
        <v>9254500</v>
      </c>
      <c r="E13" s="100">
        <v>1261546.33</v>
      </c>
      <c r="F13" s="101">
        <f>IF(OR(D13="-",IF(E13="-",0,E13)&gt;=IF(D13="-",0,D13)),"-",IF(D13="-",0,D13)-IF(E13="-",0,E13))</f>
        <v>7992953.67</v>
      </c>
    </row>
    <row r="14" spans="1:6" ht="12.75">
      <c r="A14" s="35" t="s">
        <v>32</v>
      </c>
      <c r="B14" s="36"/>
      <c r="C14" s="37"/>
      <c r="D14" s="38"/>
      <c r="E14" s="39"/>
      <c r="F14" s="40"/>
    </row>
    <row r="15" spans="1:6" ht="22.5">
      <c r="A15" s="33" t="s">
        <v>12</v>
      </c>
      <c r="B15" s="34" t="s">
        <v>80</v>
      </c>
      <c r="C15" s="98" t="s">
        <v>82</v>
      </c>
      <c r="D15" s="99">
        <v>9254500</v>
      </c>
      <c r="E15" s="100">
        <v>1261546.33</v>
      </c>
      <c r="F15" s="101">
        <f aca="true" t="shared" si="0" ref="F15:F78">IF(OR(D15="-",IF(E15="-",0,E15)&gt;=IF(D15="-",0,D15)),"-",IF(D15="-",0,D15)-IF(E15="-",0,E15))</f>
        <v>7992953.67</v>
      </c>
    </row>
    <row r="16" spans="1:6" ht="12.75">
      <c r="A16" s="24" t="s">
        <v>83</v>
      </c>
      <c r="B16" s="41" t="s">
        <v>80</v>
      </c>
      <c r="C16" s="102" t="s">
        <v>84</v>
      </c>
      <c r="D16" s="92">
        <v>4612600</v>
      </c>
      <c r="E16" s="103">
        <v>666051.73</v>
      </c>
      <c r="F16" s="104">
        <f t="shared" si="0"/>
        <v>3946548.27</v>
      </c>
    </row>
    <row r="17" spans="1:6" ht="45">
      <c r="A17" s="24" t="s">
        <v>85</v>
      </c>
      <c r="B17" s="41" t="s">
        <v>80</v>
      </c>
      <c r="C17" s="102" t="s">
        <v>86</v>
      </c>
      <c r="D17" s="92">
        <v>4179900</v>
      </c>
      <c r="E17" s="103">
        <v>658073.73</v>
      </c>
      <c r="F17" s="104">
        <f t="shared" si="0"/>
        <v>3521826.27</v>
      </c>
    </row>
    <row r="18" spans="1:6" ht="22.5">
      <c r="A18" s="24" t="s">
        <v>87</v>
      </c>
      <c r="B18" s="41" t="s">
        <v>80</v>
      </c>
      <c r="C18" s="102" t="s">
        <v>88</v>
      </c>
      <c r="D18" s="92">
        <v>4179700</v>
      </c>
      <c r="E18" s="103">
        <v>657873.73</v>
      </c>
      <c r="F18" s="104">
        <f t="shared" si="0"/>
        <v>3521826.27</v>
      </c>
    </row>
    <row r="19" spans="1:6" ht="56.25">
      <c r="A19" s="33" t="s">
        <v>89</v>
      </c>
      <c r="B19" s="34" t="s">
        <v>80</v>
      </c>
      <c r="C19" s="98" t="s">
        <v>90</v>
      </c>
      <c r="D19" s="99">
        <v>4179700</v>
      </c>
      <c r="E19" s="100">
        <v>657873.73</v>
      </c>
      <c r="F19" s="101">
        <f t="shared" si="0"/>
        <v>3521826.27</v>
      </c>
    </row>
    <row r="20" spans="1:6" ht="56.25">
      <c r="A20" s="24" t="s">
        <v>91</v>
      </c>
      <c r="B20" s="41" t="s">
        <v>80</v>
      </c>
      <c r="C20" s="102" t="s">
        <v>92</v>
      </c>
      <c r="D20" s="92">
        <v>3327800</v>
      </c>
      <c r="E20" s="103">
        <v>538686.42</v>
      </c>
      <c r="F20" s="104">
        <f t="shared" si="0"/>
        <v>2789113.58</v>
      </c>
    </row>
    <row r="21" spans="1:6" ht="22.5">
      <c r="A21" s="24" t="s">
        <v>93</v>
      </c>
      <c r="B21" s="41" t="s">
        <v>80</v>
      </c>
      <c r="C21" s="102" t="s">
        <v>94</v>
      </c>
      <c r="D21" s="92">
        <v>3327800</v>
      </c>
      <c r="E21" s="103">
        <v>538686.42</v>
      </c>
      <c r="F21" s="104">
        <f t="shared" si="0"/>
        <v>2789113.58</v>
      </c>
    </row>
    <row r="22" spans="1:6" ht="22.5">
      <c r="A22" s="24" t="s">
        <v>95</v>
      </c>
      <c r="B22" s="41" t="s">
        <v>80</v>
      </c>
      <c r="C22" s="102" t="s">
        <v>96</v>
      </c>
      <c r="D22" s="92">
        <v>2431500</v>
      </c>
      <c r="E22" s="103">
        <v>430340.66</v>
      </c>
      <c r="F22" s="104">
        <f t="shared" si="0"/>
        <v>2001159.34</v>
      </c>
    </row>
    <row r="23" spans="1:6" ht="33.75">
      <c r="A23" s="24" t="s">
        <v>97</v>
      </c>
      <c r="B23" s="41" t="s">
        <v>80</v>
      </c>
      <c r="C23" s="102" t="s">
        <v>98</v>
      </c>
      <c r="D23" s="92">
        <v>169100</v>
      </c>
      <c r="E23" s="103" t="s">
        <v>39</v>
      </c>
      <c r="F23" s="104">
        <f t="shared" si="0"/>
        <v>169100</v>
      </c>
    </row>
    <row r="24" spans="1:6" ht="33.75">
      <c r="A24" s="24" t="s">
        <v>99</v>
      </c>
      <c r="B24" s="41" t="s">
        <v>80</v>
      </c>
      <c r="C24" s="102" t="s">
        <v>100</v>
      </c>
      <c r="D24" s="92">
        <v>727200</v>
      </c>
      <c r="E24" s="103">
        <v>108345.76</v>
      </c>
      <c r="F24" s="104">
        <f t="shared" si="0"/>
        <v>618854.24</v>
      </c>
    </row>
    <row r="25" spans="1:6" ht="22.5">
      <c r="A25" s="24" t="s">
        <v>101</v>
      </c>
      <c r="B25" s="41" t="s">
        <v>80</v>
      </c>
      <c r="C25" s="102" t="s">
        <v>102</v>
      </c>
      <c r="D25" s="92">
        <v>851900</v>
      </c>
      <c r="E25" s="103">
        <v>119187.31</v>
      </c>
      <c r="F25" s="104">
        <f t="shared" si="0"/>
        <v>732712.69</v>
      </c>
    </row>
    <row r="26" spans="1:6" ht="22.5">
      <c r="A26" s="24" t="s">
        <v>103</v>
      </c>
      <c r="B26" s="41" t="s">
        <v>80</v>
      </c>
      <c r="C26" s="102" t="s">
        <v>104</v>
      </c>
      <c r="D26" s="92">
        <v>851900</v>
      </c>
      <c r="E26" s="103">
        <v>119187.31</v>
      </c>
      <c r="F26" s="104">
        <f t="shared" si="0"/>
        <v>732712.69</v>
      </c>
    </row>
    <row r="27" spans="1:6" ht="22.5">
      <c r="A27" s="24" t="s">
        <v>105</v>
      </c>
      <c r="B27" s="41" t="s">
        <v>80</v>
      </c>
      <c r="C27" s="102" t="s">
        <v>106</v>
      </c>
      <c r="D27" s="92">
        <v>851900</v>
      </c>
      <c r="E27" s="103">
        <v>119187.31</v>
      </c>
      <c r="F27" s="104">
        <f t="shared" si="0"/>
        <v>732712.69</v>
      </c>
    </row>
    <row r="28" spans="1:6" ht="22.5">
      <c r="A28" s="24" t="s">
        <v>107</v>
      </c>
      <c r="B28" s="41" t="s">
        <v>80</v>
      </c>
      <c r="C28" s="102" t="s">
        <v>108</v>
      </c>
      <c r="D28" s="92">
        <v>200</v>
      </c>
      <c r="E28" s="103">
        <v>200</v>
      </c>
      <c r="F28" s="104" t="str">
        <f t="shared" si="0"/>
        <v>-</v>
      </c>
    </row>
    <row r="29" spans="1:6" ht="12.75">
      <c r="A29" s="33" t="s">
        <v>109</v>
      </c>
      <c r="B29" s="34" t="s">
        <v>80</v>
      </c>
      <c r="C29" s="98" t="s">
        <v>110</v>
      </c>
      <c r="D29" s="99">
        <v>200</v>
      </c>
      <c r="E29" s="100">
        <v>200</v>
      </c>
      <c r="F29" s="101" t="str">
        <f t="shared" si="0"/>
        <v>-</v>
      </c>
    </row>
    <row r="30" spans="1:6" ht="22.5">
      <c r="A30" s="24" t="s">
        <v>101</v>
      </c>
      <c r="B30" s="41" t="s">
        <v>80</v>
      </c>
      <c r="C30" s="102" t="s">
        <v>111</v>
      </c>
      <c r="D30" s="92">
        <v>200</v>
      </c>
      <c r="E30" s="103">
        <v>200</v>
      </c>
      <c r="F30" s="104" t="str">
        <f t="shared" si="0"/>
        <v>-</v>
      </c>
    </row>
    <row r="31" spans="1:6" ht="22.5">
      <c r="A31" s="24" t="s">
        <v>103</v>
      </c>
      <c r="B31" s="41" t="s">
        <v>80</v>
      </c>
      <c r="C31" s="102" t="s">
        <v>112</v>
      </c>
      <c r="D31" s="92">
        <v>200</v>
      </c>
      <c r="E31" s="103">
        <v>200</v>
      </c>
      <c r="F31" s="104" t="str">
        <f t="shared" si="0"/>
        <v>-</v>
      </c>
    </row>
    <row r="32" spans="1:6" ht="22.5">
      <c r="A32" s="24" t="s">
        <v>105</v>
      </c>
      <c r="B32" s="41" t="s">
        <v>80</v>
      </c>
      <c r="C32" s="102" t="s">
        <v>113</v>
      </c>
      <c r="D32" s="92">
        <v>200</v>
      </c>
      <c r="E32" s="103">
        <v>200</v>
      </c>
      <c r="F32" s="104" t="str">
        <f t="shared" si="0"/>
        <v>-</v>
      </c>
    </row>
    <row r="33" spans="1:6" ht="12.75">
      <c r="A33" s="24" t="s">
        <v>114</v>
      </c>
      <c r="B33" s="41" t="s">
        <v>80</v>
      </c>
      <c r="C33" s="102" t="s">
        <v>115</v>
      </c>
      <c r="D33" s="92">
        <v>10000</v>
      </c>
      <c r="E33" s="103" t="s">
        <v>39</v>
      </c>
      <c r="F33" s="104">
        <f t="shared" si="0"/>
        <v>10000</v>
      </c>
    </row>
    <row r="34" spans="1:6" ht="22.5">
      <c r="A34" s="24" t="s">
        <v>107</v>
      </c>
      <c r="B34" s="41" t="s">
        <v>80</v>
      </c>
      <c r="C34" s="102" t="s">
        <v>116</v>
      </c>
      <c r="D34" s="92">
        <v>10000</v>
      </c>
      <c r="E34" s="103" t="s">
        <v>39</v>
      </c>
      <c r="F34" s="104">
        <f t="shared" si="0"/>
        <v>10000</v>
      </c>
    </row>
    <row r="35" spans="1:6" ht="22.5">
      <c r="A35" s="33" t="s">
        <v>117</v>
      </c>
      <c r="B35" s="34" t="s">
        <v>80</v>
      </c>
      <c r="C35" s="98" t="s">
        <v>118</v>
      </c>
      <c r="D35" s="99">
        <v>10000</v>
      </c>
      <c r="E35" s="100" t="s">
        <v>39</v>
      </c>
      <c r="F35" s="101">
        <f t="shared" si="0"/>
        <v>10000</v>
      </c>
    </row>
    <row r="36" spans="1:6" ht="12.75">
      <c r="A36" s="24" t="s">
        <v>119</v>
      </c>
      <c r="B36" s="41" t="s">
        <v>80</v>
      </c>
      <c r="C36" s="102" t="s">
        <v>120</v>
      </c>
      <c r="D36" s="92">
        <v>10000</v>
      </c>
      <c r="E36" s="103" t="s">
        <v>39</v>
      </c>
      <c r="F36" s="104">
        <f t="shared" si="0"/>
        <v>10000</v>
      </c>
    </row>
    <row r="37" spans="1:6" ht="12.75">
      <c r="A37" s="24" t="s">
        <v>121</v>
      </c>
      <c r="B37" s="41" t="s">
        <v>80</v>
      </c>
      <c r="C37" s="102" t="s">
        <v>122</v>
      </c>
      <c r="D37" s="92">
        <v>10000</v>
      </c>
      <c r="E37" s="103" t="s">
        <v>39</v>
      </c>
      <c r="F37" s="104">
        <f t="shared" si="0"/>
        <v>10000</v>
      </c>
    </row>
    <row r="38" spans="1:6" ht="12.75">
      <c r="A38" s="24" t="s">
        <v>123</v>
      </c>
      <c r="B38" s="41" t="s">
        <v>80</v>
      </c>
      <c r="C38" s="102" t="s">
        <v>124</v>
      </c>
      <c r="D38" s="92">
        <v>422700</v>
      </c>
      <c r="E38" s="103">
        <v>7978</v>
      </c>
      <c r="F38" s="104">
        <f t="shared" si="0"/>
        <v>414722</v>
      </c>
    </row>
    <row r="39" spans="1:6" ht="22.5">
      <c r="A39" s="24" t="s">
        <v>87</v>
      </c>
      <c r="B39" s="41" t="s">
        <v>80</v>
      </c>
      <c r="C39" s="102" t="s">
        <v>125</v>
      </c>
      <c r="D39" s="92">
        <v>312100</v>
      </c>
      <c r="E39" s="103">
        <v>948</v>
      </c>
      <c r="F39" s="104">
        <f t="shared" si="0"/>
        <v>311152</v>
      </c>
    </row>
    <row r="40" spans="1:6" ht="56.25">
      <c r="A40" s="33" t="s">
        <v>89</v>
      </c>
      <c r="B40" s="34" t="s">
        <v>80</v>
      </c>
      <c r="C40" s="98" t="s">
        <v>126</v>
      </c>
      <c r="D40" s="99">
        <v>312100</v>
      </c>
      <c r="E40" s="100">
        <v>948</v>
      </c>
      <c r="F40" s="101">
        <f t="shared" si="0"/>
        <v>311152</v>
      </c>
    </row>
    <row r="41" spans="1:6" ht="12.75">
      <c r="A41" s="24" t="s">
        <v>119</v>
      </c>
      <c r="B41" s="41" t="s">
        <v>80</v>
      </c>
      <c r="C41" s="102" t="s">
        <v>127</v>
      </c>
      <c r="D41" s="92">
        <v>312100</v>
      </c>
      <c r="E41" s="103">
        <v>948</v>
      </c>
      <c r="F41" s="104">
        <f t="shared" si="0"/>
        <v>311152</v>
      </c>
    </row>
    <row r="42" spans="1:6" ht="12.75">
      <c r="A42" s="24" t="s">
        <v>128</v>
      </c>
      <c r="B42" s="41" t="s">
        <v>80</v>
      </c>
      <c r="C42" s="102" t="s">
        <v>129</v>
      </c>
      <c r="D42" s="92">
        <v>312100</v>
      </c>
      <c r="E42" s="103">
        <v>948</v>
      </c>
      <c r="F42" s="104">
        <f t="shared" si="0"/>
        <v>311152</v>
      </c>
    </row>
    <row r="43" spans="1:6" ht="22.5">
      <c r="A43" s="24" t="s">
        <v>130</v>
      </c>
      <c r="B43" s="41" t="s">
        <v>80</v>
      </c>
      <c r="C43" s="102" t="s">
        <v>131</v>
      </c>
      <c r="D43" s="92">
        <v>310200</v>
      </c>
      <c r="E43" s="103" t="s">
        <v>39</v>
      </c>
      <c r="F43" s="104">
        <f t="shared" si="0"/>
        <v>310200</v>
      </c>
    </row>
    <row r="44" spans="1:6" ht="12.75">
      <c r="A44" s="24" t="s">
        <v>132</v>
      </c>
      <c r="B44" s="41" t="s">
        <v>80</v>
      </c>
      <c r="C44" s="102" t="s">
        <v>133</v>
      </c>
      <c r="D44" s="92">
        <v>1900</v>
      </c>
      <c r="E44" s="103">
        <v>948</v>
      </c>
      <c r="F44" s="104">
        <f t="shared" si="0"/>
        <v>952</v>
      </c>
    </row>
    <row r="45" spans="1:6" ht="22.5">
      <c r="A45" s="24" t="s">
        <v>134</v>
      </c>
      <c r="B45" s="41" t="s">
        <v>80</v>
      </c>
      <c r="C45" s="102" t="s">
        <v>135</v>
      </c>
      <c r="D45" s="92">
        <v>60600</v>
      </c>
      <c r="E45" s="103">
        <v>2400</v>
      </c>
      <c r="F45" s="104">
        <f t="shared" si="0"/>
        <v>58200</v>
      </c>
    </row>
    <row r="46" spans="1:6" ht="56.25">
      <c r="A46" s="33" t="s">
        <v>136</v>
      </c>
      <c r="B46" s="34" t="s">
        <v>80</v>
      </c>
      <c r="C46" s="98" t="s">
        <v>137</v>
      </c>
      <c r="D46" s="99">
        <v>45600</v>
      </c>
      <c r="E46" s="100">
        <v>2400</v>
      </c>
      <c r="F46" s="101">
        <f t="shared" si="0"/>
        <v>43200</v>
      </c>
    </row>
    <row r="47" spans="1:6" ht="22.5">
      <c r="A47" s="24" t="s">
        <v>101</v>
      </c>
      <c r="B47" s="41" t="s">
        <v>80</v>
      </c>
      <c r="C47" s="102" t="s">
        <v>138</v>
      </c>
      <c r="D47" s="92">
        <v>30000</v>
      </c>
      <c r="E47" s="103" t="s">
        <v>39</v>
      </c>
      <c r="F47" s="104">
        <f t="shared" si="0"/>
        <v>30000</v>
      </c>
    </row>
    <row r="48" spans="1:6" ht="22.5">
      <c r="A48" s="24" t="s">
        <v>103</v>
      </c>
      <c r="B48" s="41" t="s">
        <v>80</v>
      </c>
      <c r="C48" s="102" t="s">
        <v>139</v>
      </c>
      <c r="D48" s="92">
        <v>30000</v>
      </c>
      <c r="E48" s="103" t="s">
        <v>39</v>
      </c>
      <c r="F48" s="104">
        <f t="shared" si="0"/>
        <v>30000</v>
      </c>
    </row>
    <row r="49" spans="1:6" ht="22.5">
      <c r="A49" s="24" t="s">
        <v>105</v>
      </c>
      <c r="B49" s="41" t="s">
        <v>80</v>
      </c>
      <c r="C49" s="102" t="s">
        <v>140</v>
      </c>
      <c r="D49" s="92">
        <v>30000</v>
      </c>
      <c r="E49" s="103" t="s">
        <v>39</v>
      </c>
      <c r="F49" s="104">
        <f t="shared" si="0"/>
        <v>30000</v>
      </c>
    </row>
    <row r="50" spans="1:6" ht="22.5">
      <c r="A50" s="24" t="s">
        <v>101</v>
      </c>
      <c r="B50" s="41" t="s">
        <v>80</v>
      </c>
      <c r="C50" s="102" t="s">
        <v>141</v>
      </c>
      <c r="D50" s="92">
        <v>15600</v>
      </c>
      <c r="E50" s="103">
        <v>2400</v>
      </c>
      <c r="F50" s="104">
        <f t="shared" si="0"/>
        <v>13200</v>
      </c>
    </row>
    <row r="51" spans="1:6" ht="22.5">
      <c r="A51" s="24" t="s">
        <v>103</v>
      </c>
      <c r="B51" s="41" t="s">
        <v>80</v>
      </c>
      <c r="C51" s="102" t="s">
        <v>142</v>
      </c>
      <c r="D51" s="92">
        <v>15600</v>
      </c>
      <c r="E51" s="103">
        <v>2400</v>
      </c>
      <c r="F51" s="104">
        <f t="shared" si="0"/>
        <v>13200</v>
      </c>
    </row>
    <row r="52" spans="1:6" ht="22.5">
      <c r="A52" s="24" t="s">
        <v>105</v>
      </c>
      <c r="B52" s="41" t="s">
        <v>80</v>
      </c>
      <c r="C52" s="102" t="s">
        <v>143</v>
      </c>
      <c r="D52" s="92">
        <v>15600</v>
      </c>
      <c r="E52" s="103">
        <v>2400</v>
      </c>
      <c r="F52" s="104">
        <f t="shared" si="0"/>
        <v>13200</v>
      </c>
    </row>
    <row r="53" spans="1:6" ht="22.5">
      <c r="A53" s="33" t="s">
        <v>144</v>
      </c>
      <c r="B53" s="34" t="s">
        <v>80</v>
      </c>
      <c r="C53" s="98" t="s">
        <v>145</v>
      </c>
      <c r="D53" s="99">
        <v>15000</v>
      </c>
      <c r="E53" s="100" t="s">
        <v>39</v>
      </c>
      <c r="F53" s="101">
        <f t="shared" si="0"/>
        <v>15000</v>
      </c>
    </row>
    <row r="54" spans="1:6" ht="22.5">
      <c r="A54" s="24" t="s">
        <v>101</v>
      </c>
      <c r="B54" s="41" t="s">
        <v>80</v>
      </c>
      <c r="C54" s="102" t="s">
        <v>146</v>
      </c>
      <c r="D54" s="92">
        <v>15000</v>
      </c>
      <c r="E54" s="103" t="s">
        <v>39</v>
      </c>
      <c r="F54" s="104">
        <f t="shared" si="0"/>
        <v>15000</v>
      </c>
    </row>
    <row r="55" spans="1:6" ht="22.5">
      <c r="A55" s="24" t="s">
        <v>103</v>
      </c>
      <c r="B55" s="41" t="s">
        <v>80</v>
      </c>
      <c r="C55" s="102" t="s">
        <v>147</v>
      </c>
      <c r="D55" s="92">
        <v>15000</v>
      </c>
      <c r="E55" s="103" t="s">
        <v>39</v>
      </c>
      <c r="F55" s="104">
        <f t="shared" si="0"/>
        <v>15000</v>
      </c>
    </row>
    <row r="56" spans="1:6" ht="22.5">
      <c r="A56" s="24" t="s">
        <v>105</v>
      </c>
      <c r="B56" s="41" t="s">
        <v>80</v>
      </c>
      <c r="C56" s="102" t="s">
        <v>148</v>
      </c>
      <c r="D56" s="92">
        <v>15000</v>
      </c>
      <c r="E56" s="103" t="s">
        <v>39</v>
      </c>
      <c r="F56" s="104">
        <f t="shared" si="0"/>
        <v>15000</v>
      </c>
    </row>
    <row r="57" spans="1:6" ht="45">
      <c r="A57" s="24" t="s">
        <v>149</v>
      </c>
      <c r="B57" s="41" t="s">
        <v>80</v>
      </c>
      <c r="C57" s="102" t="s">
        <v>150</v>
      </c>
      <c r="D57" s="92">
        <v>30000</v>
      </c>
      <c r="E57" s="103">
        <v>4630</v>
      </c>
      <c r="F57" s="104">
        <f t="shared" si="0"/>
        <v>25370</v>
      </c>
    </row>
    <row r="58" spans="1:6" ht="123.75">
      <c r="A58" s="42" t="s">
        <v>151</v>
      </c>
      <c r="B58" s="34" t="s">
        <v>80</v>
      </c>
      <c r="C58" s="98" t="s">
        <v>152</v>
      </c>
      <c r="D58" s="99">
        <v>30000</v>
      </c>
      <c r="E58" s="100">
        <v>4630</v>
      </c>
      <c r="F58" s="101">
        <f t="shared" si="0"/>
        <v>25370</v>
      </c>
    </row>
    <row r="59" spans="1:6" ht="22.5">
      <c r="A59" s="24" t="s">
        <v>101</v>
      </c>
      <c r="B59" s="41" t="s">
        <v>80</v>
      </c>
      <c r="C59" s="102" t="s">
        <v>153</v>
      </c>
      <c r="D59" s="92">
        <v>30000</v>
      </c>
      <c r="E59" s="103">
        <v>4630</v>
      </c>
      <c r="F59" s="104">
        <f t="shared" si="0"/>
        <v>25370</v>
      </c>
    </row>
    <row r="60" spans="1:6" ht="22.5">
      <c r="A60" s="24" t="s">
        <v>103</v>
      </c>
      <c r="B60" s="41" t="s">
        <v>80</v>
      </c>
      <c r="C60" s="102" t="s">
        <v>154</v>
      </c>
      <c r="D60" s="92">
        <v>30000</v>
      </c>
      <c r="E60" s="103">
        <v>4630</v>
      </c>
      <c r="F60" s="104">
        <f t="shared" si="0"/>
        <v>25370</v>
      </c>
    </row>
    <row r="61" spans="1:6" ht="22.5">
      <c r="A61" s="24" t="s">
        <v>105</v>
      </c>
      <c r="B61" s="41" t="s">
        <v>80</v>
      </c>
      <c r="C61" s="102" t="s">
        <v>155</v>
      </c>
      <c r="D61" s="92">
        <v>30000</v>
      </c>
      <c r="E61" s="103">
        <v>4630</v>
      </c>
      <c r="F61" s="104">
        <f t="shared" si="0"/>
        <v>25370</v>
      </c>
    </row>
    <row r="62" spans="1:6" ht="22.5">
      <c r="A62" s="24" t="s">
        <v>107</v>
      </c>
      <c r="B62" s="41" t="s">
        <v>80</v>
      </c>
      <c r="C62" s="102" t="s">
        <v>156</v>
      </c>
      <c r="D62" s="92">
        <v>20000</v>
      </c>
      <c r="E62" s="103" t="s">
        <v>39</v>
      </c>
      <c r="F62" s="104">
        <f t="shared" si="0"/>
        <v>20000</v>
      </c>
    </row>
    <row r="63" spans="1:6" ht="12.75">
      <c r="A63" s="33" t="s">
        <v>109</v>
      </c>
      <c r="B63" s="34" t="s">
        <v>80</v>
      </c>
      <c r="C63" s="98" t="s">
        <v>157</v>
      </c>
      <c r="D63" s="99">
        <v>20000</v>
      </c>
      <c r="E63" s="100" t="s">
        <v>39</v>
      </c>
      <c r="F63" s="101">
        <f t="shared" si="0"/>
        <v>20000</v>
      </c>
    </row>
    <row r="64" spans="1:6" ht="12.75">
      <c r="A64" s="24" t="s">
        <v>119</v>
      </c>
      <c r="B64" s="41" t="s">
        <v>80</v>
      </c>
      <c r="C64" s="102" t="s">
        <v>158</v>
      </c>
      <c r="D64" s="88">
        <v>20000</v>
      </c>
      <c r="E64" s="103" t="s">
        <v>39</v>
      </c>
      <c r="F64" s="104">
        <f t="shared" si="0"/>
        <v>20000</v>
      </c>
    </row>
    <row r="65" spans="1:6" ht="12.75">
      <c r="A65" s="24" t="s">
        <v>128</v>
      </c>
      <c r="B65" s="41" t="s">
        <v>80</v>
      </c>
      <c r="C65" s="102" t="s">
        <v>159</v>
      </c>
      <c r="D65" s="88">
        <v>20000</v>
      </c>
      <c r="E65" s="103" t="s">
        <v>39</v>
      </c>
      <c r="F65" s="104">
        <f t="shared" si="0"/>
        <v>20000</v>
      </c>
    </row>
    <row r="66" spans="1:6" ht="12.75">
      <c r="A66" s="24" t="s">
        <v>160</v>
      </c>
      <c r="B66" s="41" t="s">
        <v>80</v>
      </c>
      <c r="C66" s="102" t="s">
        <v>161</v>
      </c>
      <c r="D66" s="88">
        <v>20000</v>
      </c>
      <c r="E66" s="103" t="s">
        <v>39</v>
      </c>
      <c r="F66" s="104">
        <f t="shared" si="0"/>
        <v>20000</v>
      </c>
    </row>
    <row r="67" spans="1:6" ht="12.75">
      <c r="A67" s="24" t="s">
        <v>162</v>
      </c>
      <c r="B67" s="41" t="s">
        <v>80</v>
      </c>
      <c r="C67" s="102" t="s">
        <v>163</v>
      </c>
      <c r="D67" s="92">
        <v>208200</v>
      </c>
      <c r="E67" s="103">
        <v>32851.43</v>
      </c>
      <c r="F67" s="104">
        <f t="shared" si="0"/>
        <v>175348.57</v>
      </c>
    </row>
    <row r="68" spans="1:6" ht="12.75">
      <c r="A68" s="24" t="s">
        <v>164</v>
      </c>
      <c r="B68" s="41" t="s">
        <v>80</v>
      </c>
      <c r="C68" s="102" t="s">
        <v>165</v>
      </c>
      <c r="D68" s="92">
        <v>208200</v>
      </c>
      <c r="E68" s="103">
        <v>32851.43</v>
      </c>
      <c r="F68" s="104">
        <f t="shared" si="0"/>
        <v>175348.57</v>
      </c>
    </row>
    <row r="69" spans="1:6" ht="22.5">
      <c r="A69" s="24" t="s">
        <v>107</v>
      </c>
      <c r="B69" s="41" t="s">
        <v>80</v>
      </c>
      <c r="C69" s="102" t="s">
        <v>166</v>
      </c>
      <c r="D69" s="92">
        <v>208200</v>
      </c>
      <c r="E69" s="103">
        <v>32851.43</v>
      </c>
      <c r="F69" s="104">
        <f t="shared" si="0"/>
        <v>175348.57</v>
      </c>
    </row>
    <row r="70" spans="1:6" ht="12.75">
      <c r="A70" s="33" t="s">
        <v>109</v>
      </c>
      <c r="B70" s="34" t="s">
        <v>80</v>
      </c>
      <c r="C70" s="98" t="s">
        <v>167</v>
      </c>
      <c r="D70" s="99">
        <v>208200</v>
      </c>
      <c r="E70" s="100">
        <v>32851.43</v>
      </c>
      <c r="F70" s="101">
        <f t="shared" si="0"/>
        <v>175348.57</v>
      </c>
    </row>
    <row r="71" spans="1:6" ht="56.25">
      <c r="A71" s="24" t="s">
        <v>91</v>
      </c>
      <c r="B71" s="41" t="s">
        <v>80</v>
      </c>
      <c r="C71" s="102" t="s">
        <v>168</v>
      </c>
      <c r="D71" s="92">
        <v>196600</v>
      </c>
      <c r="E71" s="103">
        <v>32851.43</v>
      </c>
      <c r="F71" s="104">
        <f t="shared" si="0"/>
        <v>163748.57</v>
      </c>
    </row>
    <row r="72" spans="1:6" ht="22.5">
      <c r="A72" s="24" t="s">
        <v>93</v>
      </c>
      <c r="B72" s="41" t="s">
        <v>80</v>
      </c>
      <c r="C72" s="102" t="s">
        <v>169</v>
      </c>
      <c r="D72" s="92">
        <v>196600</v>
      </c>
      <c r="E72" s="103">
        <v>32851.43</v>
      </c>
      <c r="F72" s="104">
        <f t="shared" si="0"/>
        <v>163748.57</v>
      </c>
    </row>
    <row r="73" spans="1:6" ht="22.5">
      <c r="A73" s="24" t="s">
        <v>95</v>
      </c>
      <c r="B73" s="41" t="s">
        <v>80</v>
      </c>
      <c r="C73" s="102" t="s">
        <v>170</v>
      </c>
      <c r="D73" s="92">
        <v>138400</v>
      </c>
      <c r="E73" s="103">
        <v>26560</v>
      </c>
      <c r="F73" s="104">
        <f t="shared" si="0"/>
        <v>111840</v>
      </c>
    </row>
    <row r="74" spans="1:6" ht="33.75">
      <c r="A74" s="24" t="s">
        <v>99</v>
      </c>
      <c r="B74" s="41" t="s">
        <v>80</v>
      </c>
      <c r="C74" s="102" t="s">
        <v>171</v>
      </c>
      <c r="D74" s="92">
        <v>58200</v>
      </c>
      <c r="E74" s="103">
        <v>6291.43</v>
      </c>
      <c r="F74" s="104">
        <f t="shared" si="0"/>
        <v>51908.57</v>
      </c>
    </row>
    <row r="75" spans="1:6" ht="22.5">
      <c r="A75" s="24" t="s">
        <v>101</v>
      </c>
      <c r="B75" s="41" t="s">
        <v>80</v>
      </c>
      <c r="C75" s="102" t="s">
        <v>172</v>
      </c>
      <c r="D75" s="92">
        <v>11600</v>
      </c>
      <c r="E75" s="103" t="s">
        <v>39</v>
      </c>
      <c r="F75" s="104">
        <f t="shared" si="0"/>
        <v>11600</v>
      </c>
    </row>
    <row r="76" spans="1:6" ht="22.5">
      <c r="A76" s="24" t="s">
        <v>103</v>
      </c>
      <c r="B76" s="41" t="s">
        <v>80</v>
      </c>
      <c r="C76" s="102" t="s">
        <v>173</v>
      </c>
      <c r="D76" s="92">
        <v>11600</v>
      </c>
      <c r="E76" s="103" t="s">
        <v>39</v>
      </c>
      <c r="F76" s="104">
        <f t="shared" si="0"/>
        <v>11600</v>
      </c>
    </row>
    <row r="77" spans="1:6" ht="22.5">
      <c r="A77" s="24" t="s">
        <v>105</v>
      </c>
      <c r="B77" s="41" t="s">
        <v>80</v>
      </c>
      <c r="C77" s="102" t="s">
        <v>174</v>
      </c>
      <c r="D77" s="92">
        <v>11600</v>
      </c>
      <c r="E77" s="103" t="s">
        <v>39</v>
      </c>
      <c r="F77" s="104">
        <f t="shared" si="0"/>
        <v>11600</v>
      </c>
    </row>
    <row r="78" spans="1:6" ht="22.5">
      <c r="A78" s="24" t="s">
        <v>175</v>
      </c>
      <c r="B78" s="41" t="s">
        <v>80</v>
      </c>
      <c r="C78" s="102" t="s">
        <v>176</v>
      </c>
      <c r="D78" s="92">
        <v>40000</v>
      </c>
      <c r="E78" s="103" t="s">
        <v>39</v>
      </c>
      <c r="F78" s="104">
        <f t="shared" si="0"/>
        <v>40000</v>
      </c>
    </row>
    <row r="79" spans="1:6" ht="33.75">
      <c r="A79" s="24" t="s">
        <v>177</v>
      </c>
      <c r="B79" s="41" t="s">
        <v>80</v>
      </c>
      <c r="C79" s="102" t="s">
        <v>178</v>
      </c>
      <c r="D79" s="92">
        <v>10000</v>
      </c>
      <c r="E79" s="103" t="s">
        <v>39</v>
      </c>
      <c r="F79" s="104">
        <f aca="true" t="shared" si="1" ref="F79:F142">IF(OR(D79="-",IF(E79="-",0,E79)&gt;=IF(D79="-",0,D79)),"-",IF(D79="-",0,D79)-IF(E79="-",0,E79))</f>
        <v>10000</v>
      </c>
    </row>
    <row r="80" spans="1:6" ht="45">
      <c r="A80" s="24" t="s">
        <v>149</v>
      </c>
      <c r="B80" s="41" t="s">
        <v>80</v>
      </c>
      <c r="C80" s="102" t="s">
        <v>179</v>
      </c>
      <c r="D80" s="92">
        <v>10000</v>
      </c>
      <c r="E80" s="103" t="s">
        <v>39</v>
      </c>
      <c r="F80" s="104">
        <f t="shared" si="1"/>
        <v>10000</v>
      </c>
    </row>
    <row r="81" spans="1:6" ht="22.5">
      <c r="A81" s="33" t="s">
        <v>180</v>
      </c>
      <c r="B81" s="34" t="s">
        <v>80</v>
      </c>
      <c r="C81" s="98" t="s">
        <v>181</v>
      </c>
      <c r="D81" s="99">
        <v>10000</v>
      </c>
      <c r="E81" s="100" t="s">
        <v>39</v>
      </c>
      <c r="F81" s="101">
        <f t="shared" si="1"/>
        <v>10000</v>
      </c>
    </row>
    <row r="82" spans="1:6" ht="22.5">
      <c r="A82" s="24" t="s">
        <v>101</v>
      </c>
      <c r="B82" s="41" t="s">
        <v>80</v>
      </c>
      <c r="C82" s="102" t="s">
        <v>182</v>
      </c>
      <c r="D82" s="92">
        <v>10000</v>
      </c>
      <c r="E82" s="103" t="s">
        <v>39</v>
      </c>
      <c r="F82" s="104">
        <f t="shared" si="1"/>
        <v>10000</v>
      </c>
    </row>
    <row r="83" spans="1:6" ht="22.5">
      <c r="A83" s="24" t="s">
        <v>103</v>
      </c>
      <c r="B83" s="41" t="s">
        <v>80</v>
      </c>
      <c r="C83" s="102" t="s">
        <v>183</v>
      </c>
      <c r="D83" s="92">
        <v>10000</v>
      </c>
      <c r="E83" s="103" t="s">
        <v>39</v>
      </c>
      <c r="F83" s="104">
        <f t="shared" si="1"/>
        <v>10000</v>
      </c>
    </row>
    <row r="84" spans="1:6" ht="22.5">
      <c r="A84" s="24" t="s">
        <v>105</v>
      </c>
      <c r="B84" s="41" t="s">
        <v>80</v>
      </c>
      <c r="C84" s="102" t="s">
        <v>184</v>
      </c>
      <c r="D84" s="92">
        <v>10000</v>
      </c>
      <c r="E84" s="103" t="s">
        <v>39</v>
      </c>
      <c r="F84" s="104">
        <f t="shared" si="1"/>
        <v>10000</v>
      </c>
    </row>
    <row r="85" spans="1:6" ht="12.75">
      <c r="A85" s="24" t="s">
        <v>185</v>
      </c>
      <c r="B85" s="41" t="s">
        <v>80</v>
      </c>
      <c r="C85" s="102" t="s">
        <v>186</v>
      </c>
      <c r="D85" s="92">
        <v>30000</v>
      </c>
      <c r="E85" s="103" t="s">
        <v>39</v>
      </c>
      <c r="F85" s="104">
        <f t="shared" si="1"/>
        <v>30000</v>
      </c>
    </row>
    <row r="86" spans="1:6" ht="45">
      <c r="A86" s="24" t="s">
        <v>149</v>
      </c>
      <c r="B86" s="41" t="s">
        <v>80</v>
      </c>
      <c r="C86" s="102" t="s">
        <v>187</v>
      </c>
      <c r="D86" s="92">
        <v>30000</v>
      </c>
      <c r="E86" s="103" t="s">
        <v>39</v>
      </c>
      <c r="F86" s="104">
        <f t="shared" si="1"/>
        <v>30000</v>
      </c>
    </row>
    <row r="87" spans="1:6" ht="67.5">
      <c r="A87" s="33" t="s">
        <v>188</v>
      </c>
      <c r="B87" s="34" t="s">
        <v>80</v>
      </c>
      <c r="C87" s="98" t="s">
        <v>189</v>
      </c>
      <c r="D87" s="99">
        <v>30000</v>
      </c>
      <c r="E87" s="100" t="s">
        <v>39</v>
      </c>
      <c r="F87" s="101">
        <f t="shared" si="1"/>
        <v>30000</v>
      </c>
    </row>
    <row r="88" spans="1:6" ht="22.5">
      <c r="A88" s="24" t="s">
        <v>101</v>
      </c>
      <c r="B88" s="41" t="s">
        <v>80</v>
      </c>
      <c r="C88" s="102" t="s">
        <v>190</v>
      </c>
      <c r="D88" s="92">
        <v>30000</v>
      </c>
      <c r="E88" s="103" t="s">
        <v>39</v>
      </c>
      <c r="F88" s="104">
        <f t="shared" si="1"/>
        <v>30000</v>
      </c>
    </row>
    <row r="89" spans="1:6" ht="22.5">
      <c r="A89" s="24" t="s">
        <v>103</v>
      </c>
      <c r="B89" s="41" t="s">
        <v>80</v>
      </c>
      <c r="C89" s="102" t="s">
        <v>191</v>
      </c>
      <c r="D89" s="92">
        <v>30000</v>
      </c>
      <c r="E89" s="103" t="s">
        <v>39</v>
      </c>
      <c r="F89" s="104">
        <f t="shared" si="1"/>
        <v>30000</v>
      </c>
    </row>
    <row r="90" spans="1:6" ht="22.5">
      <c r="A90" s="24" t="s">
        <v>105</v>
      </c>
      <c r="B90" s="41" t="s">
        <v>80</v>
      </c>
      <c r="C90" s="102" t="s">
        <v>192</v>
      </c>
      <c r="D90" s="92">
        <v>30000</v>
      </c>
      <c r="E90" s="103" t="s">
        <v>39</v>
      </c>
      <c r="F90" s="104">
        <f t="shared" si="1"/>
        <v>30000</v>
      </c>
    </row>
    <row r="91" spans="1:6" ht="12.75">
      <c r="A91" s="24" t="s">
        <v>193</v>
      </c>
      <c r="B91" s="41" t="s">
        <v>80</v>
      </c>
      <c r="C91" s="102" t="s">
        <v>194</v>
      </c>
      <c r="D91" s="92">
        <v>497500</v>
      </c>
      <c r="E91" s="103">
        <v>17094.95</v>
      </c>
      <c r="F91" s="104">
        <f t="shared" si="1"/>
        <v>480405.05</v>
      </c>
    </row>
    <row r="92" spans="1:6" ht="12.75">
      <c r="A92" s="24" t="s">
        <v>195</v>
      </c>
      <c r="B92" s="41" t="s">
        <v>80</v>
      </c>
      <c r="C92" s="102" t="s">
        <v>196</v>
      </c>
      <c r="D92" s="92">
        <v>497500</v>
      </c>
      <c r="E92" s="103">
        <v>17094.95</v>
      </c>
      <c r="F92" s="104">
        <f t="shared" si="1"/>
        <v>480405.05</v>
      </c>
    </row>
    <row r="93" spans="1:6" ht="22.5">
      <c r="A93" s="24" t="s">
        <v>197</v>
      </c>
      <c r="B93" s="41" t="s">
        <v>80</v>
      </c>
      <c r="C93" s="102" t="s">
        <v>198</v>
      </c>
      <c r="D93" s="92">
        <v>497500</v>
      </c>
      <c r="E93" s="103">
        <v>17094.95</v>
      </c>
      <c r="F93" s="104">
        <f t="shared" si="1"/>
        <v>480405.05</v>
      </c>
    </row>
    <row r="94" spans="1:6" ht="56.25">
      <c r="A94" s="33" t="s">
        <v>199</v>
      </c>
      <c r="B94" s="34" t="s">
        <v>80</v>
      </c>
      <c r="C94" s="98" t="s">
        <v>200</v>
      </c>
      <c r="D94" s="99">
        <v>447500</v>
      </c>
      <c r="E94" s="100">
        <v>17094.95</v>
      </c>
      <c r="F94" s="101">
        <f t="shared" si="1"/>
        <v>430405.05</v>
      </c>
    </row>
    <row r="95" spans="1:6" ht="22.5">
      <c r="A95" s="24" t="s">
        <v>101</v>
      </c>
      <c r="B95" s="41" t="s">
        <v>80</v>
      </c>
      <c r="C95" s="102" t="s">
        <v>201</v>
      </c>
      <c r="D95" s="92">
        <v>447500</v>
      </c>
      <c r="E95" s="103">
        <v>17094.95</v>
      </c>
      <c r="F95" s="104">
        <f t="shared" si="1"/>
        <v>430405.05</v>
      </c>
    </row>
    <row r="96" spans="1:6" ht="22.5">
      <c r="A96" s="24" t="s">
        <v>103</v>
      </c>
      <c r="B96" s="41" t="s">
        <v>80</v>
      </c>
      <c r="C96" s="102" t="s">
        <v>202</v>
      </c>
      <c r="D96" s="92">
        <v>447500</v>
      </c>
      <c r="E96" s="103">
        <v>17094.95</v>
      </c>
      <c r="F96" s="104">
        <f t="shared" si="1"/>
        <v>430405.05</v>
      </c>
    </row>
    <row r="97" spans="1:6" ht="22.5">
      <c r="A97" s="24" t="s">
        <v>105</v>
      </c>
      <c r="B97" s="41" t="s">
        <v>80</v>
      </c>
      <c r="C97" s="102" t="s">
        <v>203</v>
      </c>
      <c r="D97" s="92">
        <v>447500</v>
      </c>
      <c r="E97" s="103">
        <v>17094.95</v>
      </c>
      <c r="F97" s="104">
        <f t="shared" si="1"/>
        <v>430405.05</v>
      </c>
    </row>
    <row r="98" spans="1:6" ht="56.25">
      <c r="A98" s="33" t="s">
        <v>204</v>
      </c>
      <c r="B98" s="34" t="s">
        <v>80</v>
      </c>
      <c r="C98" s="98" t="s">
        <v>205</v>
      </c>
      <c r="D98" s="99">
        <v>50000</v>
      </c>
      <c r="E98" s="100" t="s">
        <v>39</v>
      </c>
      <c r="F98" s="101">
        <f t="shared" si="1"/>
        <v>50000</v>
      </c>
    </row>
    <row r="99" spans="1:6" ht="22.5">
      <c r="A99" s="24" t="s">
        <v>101</v>
      </c>
      <c r="B99" s="41" t="s">
        <v>80</v>
      </c>
      <c r="C99" s="102" t="s">
        <v>206</v>
      </c>
      <c r="D99" s="92">
        <v>50000</v>
      </c>
      <c r="E99" s="103" t="s">
        <v>39</v>
      </c>
      <c r="F99" s="104">
        <f t="shared" si="1"/>
        <v>50000</v>
      </c>
    </row>
    <row r="100" spans="1:6" ht="22.5">
      <c r="A100" s="24" t="s">
        <v>103</v>
      </c>
      <c r="B100" s="41" t="s">
        <v>80</v>
      </c>
      <c r="C100" s="102" t="s">
        <v>207</v>
      </c>
      <c r="D100" s="92">
        <v>50000</v>
      </c>
      <c r="E100" s="103" t="s">
        <v>39</v>
      </c>
      <c r="F100" s="104">
        <f t="shared" si="1"/>
        <v>50000</v>
      </c>
    </row>
    <row r="101" spans="1:6" ht="22.5">
      <c r="A101" s="24" t="s">
        <v>105</v>
      </c>
      <c r="B101" s="41" t="s">
        <v>80</v>
      </c>
      <c r="C101" s="102" t="s">
        <v>208</v>
      </c>
      <c r="D101" s="92">
        <v>50000</v>
      </c>
      <c r="E101" s="103" t="s">
        <v>39</v>
      </c>
      <c r="F101" s="104">
        <f t="shared" si="1"/>
        <v>50000</v>
      </c>
    </row>
    <row r="102" spans="1:6" ht="12.75">
      <c r="A102" s="24" t="s">
        <v>209</v>
      </c>
      <c r="B102" s="41" t="s">
        <v>80</v>
      </c>
      <c r="C102" s="102" t="s">
        <v>210</v>
      </c>
      <c r="D102" s="92">
        <v>1698200</v>
      </c>
      <c r="E102" s="103">
        <v>150186.25</v>
      </c>
      <c r="F102" s="104">
        <f t="shared" si="1"/>
        <v>1548013.75</v>
      </c>
    </row>
    <row r="103" spans="1:6" ht="12.75">
      <c r="A103" s="24" t="s">
        <v>211</v>
      </c>
      <c r="B103" s="41" t="s">
        <v>80</v>
      </c>
      <c r="C103" s="102" t="s">
        <v>212</v>
      </c>
      <c r="D103" s="92">
        <v>575400</v>
      </c>
      <c r="E103" s="103" t="s">
        <v>39</v>
      </c>
      <c r="F103" s="104">
        <f t="shared" si="1"/>
        <v>575400</v>
      </c>
    </row>
    <row r="104" spans="1:6" ht="33.75">
      <c r="A104" s="24" t="s">
        <v>213</v>
      </c>
      <c r="B104" s="41" t="s">
        <v>80</v>
      </c>
      <c r="C104" s="102" t="s">
        <v>214</v>
      </c>
      <c r="D104" s="92">
        <v>575400</v>
      </c>
      <c r="E104" s="103" t="s">
        <v>39</v>
      </c>
      <c r="F104" s="104">
        <f t="shared" si="1"/>
        <v>575400</v>
      </c>
    </row>
    <row r="105" spans="1:6" ht="56.25">
      <c r="A105" s="33" t="s">
        <v>215</v>
      </c>
      <c r="B105" s="34" t="s">
        <v>80</v>
      </c>
      <c r="C105" s="98" t="s">
        <v>216</v>
      </c>
      <c r="D105" s="99">
        <v>575400</v>
      </c>
      <c r="E105" s="100" t="s">
        <v>39</v>
      </c>
      <c r="F105" s="101">
        <f t="shared" si="1"/>
        <v>575400</v>
      </c>
    </row>
    <row r="106" spans="1:6" ht="22.5">
      <c r="A106" s="24" t="s">
        <v>101</v>
      </c>
      <c r="B106" s="41" t="s">
        <v>80</v>
      </c>
      <c r="C106" s="102" t="s">
        <v>217</v>
      </c>
      <c r="D106" s="92">
        <v>33500</v>
      </c>
      <c r="E106" s="103" t="s">
        <v>39</v>
      </c>
      <c r="F106" s="104">
        <f t="shared" si="1"/>
        <v>33500</v>
      </c>
    </row>
    <row r="107" spans="1:6" ht="22.5">
      <c r="A107" s="24" t="s">
        <v>103</v>
      </c>
      <c r="B107" s="41" t="s">
        <v>80</v>
      </c>
      <c r="C107" s="102" t="s">
        <v>218</v>
      </c>
      <c r="D107" s="92">
        <v>33500</v>
      </c>
      <c r="E107" s="103" t="s">
        <v>39</v>
      </c>
      <c r="F107" s="104">
        <f t="shared" si="1"/>
        <v>33500</v>
      </c>
    </row>
    <row r="108" spans="1:6" ht="22.5">
      <c r="A108" s="24" t="s">
        <v>105</v>
      </c>
      <c r="B108" s="41" t="s">
        <v>80</v>
      </c>
      <c r="C108" s="102" t="s">
        <v>219</v>
      </c>
      <c r="D108" s="92">
        <v>33500</v>
      </c>
      <c r="E108" s="103" t="s">
        <v>39</v>
      </c>
      <c r="F108" s="104">
        <f t="shared" si="1"/>
        <v>33500</v>
      </c>
    </row>
    <row r="109" spans="1:6" ht="22.5">
      <c r="A109" s="24" t="s">
        <v>101</v>
      </c>
      <c r="B109" s="41" t="s">
        <v>80</v>
      </c>
      <c r="C109" s="102" t="s">
        <v>220</v>
      </c>
      <c r="D109" s="92">
        <v>522300</v>
      </c>
      <c r="E109" s="103" t="s">
        <v>39</v>
      </c>
      <c r="F109" s="104">
        <f t="shared" si="1"/>
        <v>522300</v>
      </c>
    </row>
    <row r="110" spans="1:6" ht="22.5">
      <c r="A110" s="24" t="s">
        <v>103</v>
      </c>
      <c r="B110" s="41" t="s">
        <v>80</v>
      </c>
      <c r="C110" s="102" t="s">
        <v>221</v>
      </c>
      <c r="D110" s="92">
        <v>522300</v>
      </c>
      <c r="E110" s="103" t="s">
        <v>39</v>
      </c>
      <c r="F110" s="104">
        <f t="shared" si="1"/>
        <v>522300</v>
      </c>
    </row>
    <row r="111" spans="1:6" ht="22.5">
      <c r="A111" s="24" t="s">
        <v>105</v>
      </c>
      <c r="B111" s="41" t="s">
        <v>80</v>
      </c>
      <c r="C111" s="102" t="s">
        <v>222</v>
      </c>
      <c r="D111" s="92">
        <v>522300</v>
      </c>
      <c r="E111" s="103" t="s">
        <v>39</v>
      </c>
      <c r="F111" s="104">
        <f t="shared" si="1"/>
        <v>522300</v>
      </c>
    </row>
    <row r="112" spans="1:6" ht="12.75">
      <c r="A112" s="24" t="s">
        <v>119</v>
      </c>
      <c r="B112" s="41" t="s">
        <v>80</v>
      </c>
      <c r="C112" s="102" t="s">
        <v>223</v>
      </c>
      <c r="D112" s="92">
        <v>19600</v>
      </c>
      <c r="E112" s="103" t="s">
        <v>39</v>
      </c>
      <c r="F112" s="104">
        <f t="shared" si="1"/>
        <v>19600</v>
      </c>
    </row>
    <row r="113" spans="1:6" ht="45">
      <c r="A113" s="24" t="s">
        <v>224</v>
      </c>
      <c r="B113" s="41" t="s">
        <v>80</v>
      </c>
      <c r="C113" s="102" t="s">
        <v>225</v>
      </c>
      <c r="D113" s="92">
        <v>19600</v>
      </c>
      <c r="E113" s="103" t="s">
        <v>39</v>
      </c>
      <c r="F113" s="104">
        <f t="shared" si="1"/>
        <v>19600</v>
      </c>
    </row>
    <row r="114" spans="1:6" ht="45">
      <c r="A114" s="24" t="s">
        <v>226</v>
      </c>
      <c r="B114" s="41" t="s">
        <v>80</v>
      </c>
      <c r="C114" s="102" t="s">
        <v>227</v>
      </c>
      <c r="D114" s="92">
        <v>19600</v>
      </c>
      <c r="E114" s="103" t="s">
        <v>39</v>
      </c>
      <c r="F114" s="104">
        <f t="shared" si="1"/>
        <v>19600</v>
      </c>
    </row>
    <row r="115" spans="1:6" ht="12.75">
      <c r="A115" s="24" t="s">
        <v>228</v>
      </c>
      <c r="B115" s="41" t="s">
        <v>80</v>
      </c>
      <c r="C115" s="102" t="s">
        <v>229</v>
      </c>
      <c r="D115" s="92">
        <v>1122800</v>
      </c>
      <c r="E115" s="103">
        <v>150186.25</v>
      </c>
      <c r="F115" s="104">
        <f t="shared" si="1"/>
        <v>972613.75</v>
      </c>
    </row>
    <row r="116" spans="1:6" ht="33.75">
      <c r="A116" s="24" t="s">
        <v>213</v>
      </c>
      <c r="B116" s="41" t="s">
        <v>80</v>
      </c>
      <c r="C116" s="102" t="s">
        <v>230</v>
      </c>
      <c r="D116" s="92">
        <v>1122800</v>
      </c>
      <c r="E116" s="103">
        <v>150186.25</v>
      </c>
      <c r="F116" s="104">
        <f t="shared" si="1"/>
        <v>972613.75</v>
      </c>
    </row>
    <row r="117" spans="1:6" ht="56.25">
      <c r="A117" s="33" t="s">
        <v>231</v>
      </c>
      <c r="B117" s="34" t="s">
        <v>80</v>
      </c>
      <c r="C117" s="98" t="s">
        <v>232</v>
      </c>
      <c r="D117" s="99">
        <v>1122800</v>
      </c>
      <c r="E117" s="100">
        <v>150186.25</v>
      </c>
      <c r="F117" s="101">
        <f t="shared" si="1"/>
        <v>972613.75</v>
      </c>
    </row>
    <row r="118" spans="1:6" ht="22.5">
      <c r="A118" s="24" t="s">
        <v>101</v>
      </c>
      <c r="B118" s="41" t="s">
        <v>80</v>
      </c>
      <c r="C118" s="102" t="s">
        <v>233</v>
      </c>
      <c r="D118" s="92">
        <v>580000</v>
      </c>
      <c r="E118" s="103">
        <v>132131.4</v>
      </c>
      <c r="F118" s="104">
        <f t="shared" si="1"/>
        <v>447868.6</v>
      </c>
    </row>
    <row r="119" spans="1:6" ht="22.5">
      <c r="A119" s="24" t="s">
        <v>103</v>
      </c>
      <c r="B119" s="41" t="s">
        <v>80</v>
      </c>
      <c r="C119" s="102" t="s">
        <v>234</v>
      </c>
      <c r="D119" s="92">
        <v>580000</v>
      </c>
      <c r="E119" s="103">
        <v>132131.4</v>
      </c>
      <c r="F119" s="104">
        <f t="shared" si="1"/>
        <v>447868.6</v>
      </c>
    </row>
    <row r="120" spans="1:6" ht="22.5">
      <c r="A120" s="24" t="s">
        <v>105</v>
      </c>
      <c r="B120" s="41" t="s">
        <v>80</v>
      </c>
      <c r="C120" s="102" t="s">
        <v>235</v>
      </c>
      <c r="D120" s="92">
        <v>580000</v>
      </c>
      <c r="E120" s="103">
        <v>132131.4</v>
      </c>
      <c r="F120" s="104">
        <f t="shared" si="1"/>
        <v>447868.6</v>
      </c>
    </row>
    <row r="121" spans="1:6" ht="22.5">
      <c r="A121" s="24" t="s">
        <v>101</v>
      </c>
      <c r="B121" s="41" t="s">
        <v>80</v>
      </c>
      <c r="C121" s="102" t="s">
        <v>236</v>
      </c>
      <c r="D121" s="92">
        <v>200000</v>
      </c>
      <c r="E121" s="103">
        <v>13669.9</v>
      </c>
      <c r="F121" s="104">
        <f t="shared" si="1"/>
        <v>186330.1</v>
      </c>
    </row>
    <row r="122" spans="1:6" ht="22.5">
      <c r="A122" s="24" t="s">
        <v>103</v>
      </c>
      <c r="B122" s="41" t="s">
        <v>80</v>
      </c>
      <c r="C122" s="102" t="s">
        <v>237</v>
      </c>
      <c r="D122" s="92">
        <v>200000</v>
      </c>
      <c r="E122" s="103">
        <v>13669.9</v>
      </c>
      <c r="F122" s="104">
        <f t="shared" si="1"/>
        <v>186330.1</v>
      </c>
    </row>
    <row r="123" spans="1:6" ht="22.5">
      <c r="A123" s="24" t="s">
        <v>105</v>
      </c>
      <c r="B123" s="41" t="s">
        <v>80</v>
      </c>
      <c r="C123" s="102" t="s">
        <v>238</v>
      </c>
      <c r="D123" s="92">
        <v>200000</v>
      </c>
      <c r="E123" s="103">
        <v>13669.9</v>
      </c>
      <c r="F123" s="104">
        <f t="shared" si="1"/>
        <v>186330.1</v>
      </c>
    </row>
    <row r="124" spans="1:6" ht="22.5">
      <c r="A124" s="24" t="s">
        <v>101</v>
      </c>
      <c r="B124" s="41" t="s">
        <v>80</v>
      </c>
      <c r="C124" s="102" t="s">
        <v>239</v>
      </c>
      <c r="D124" s="92">
        <v>191500</v>
      </c>
      <c r="E124" s="103">
        <v>4384.95</v>
      </c>
      <c r="F124" s="104">
        <f t="shared" si="1"/>
        <v>187115.05</v>
      </c>
    </row>
    <row r="125" spans="1:6" ht="22.5">
      <c r="A125" s="24" t="s">
        <v>103</v>
      </c>
      <c r="B125" s="41" t="s">
        <v>80</v>
      </c>
      <c r="C125" s="102" t="s">
        <v>240</v>
      </c>
      <c r="D125" s="92">
        <v>191500</v>
      </c>
      <c r="E125" s="103">
        <v>4384.95</v>
      </c>
      <c r="F125" s="104">
        <f t="shared" si="1"/>
        <v>187115.05</v>
      </c>
    </row>
    <row r="126" spans="1:6" ht="22.5">
      <c r="A126" s="24" t="s">
        <v>105</v>
      </c>
      <c r="B126" s="41" t="s">
        <v>80</v>
      </c>
      <c r="C126" s="102" t="s">
        <v>241</v>
      </c>
      <c r="D126" s="92">
        <v>191500</v>
      </c>
      <c r="E126" s="103">
        <v>4384.95</v>
      </c>
      <c r="F126" s="104">
        <f t="shared" si="1"/>
        <v>187115.05</v>
      </c>
    </row>
    <row r="127" spans="1:6" ht="22.5">
      <c r="A127" s="24" t="s">
        <v>101</v>
      </c>
      <c r="B127" s="41" t="s">
        <v>80</v>
      </c>
      <c r="C127" s="102" t="s">
        <v>242</v>
      </c>
      <c r="D127" s="92">
        <v>150000</v>
      </c>
      <c r="E127" s="103" t="s">
        <v>39</v>
      </c>
      <c r="F127" s="104">
        <f t="shared" si="1"/>
        <v>150000</v>
      </c>
    </row>
    <row r="128" spans="1:6" ht="22.5">
      <c r="A128" s="24" t="s">
        <v>103</v>
      </c>
      <c r="B128" s="41" t="s">
        <v>80</v>
      </c>
      <c r="C128" s="102" t="s">
        <v>243</v>
      </c>
      <c r="D128" s="92">
        <v>150000</v>
      </c>
      <c r="E128" s="103" t="s">
        <v>39</v>
      </c>
      <c r="F128" s="104">
        <f t="shared" si="1"/>
        <v>150000</v>
      </c>
    </row>
    <row r="129" spans="1:6" ht="22.5">
      <c r="A129" s="24" t="s">
        <v>105</v>
      </c>
      <c r="B129" s="41" t="s">
        <v>80</v>
      </c>
      <c r="C129" s="102" t="s">
        <v>244</v>
      </c>
      <c r="D129" s="92">
        <v>150000</v>
      </c>
      <c r="E129" s="103" t="s">
        <v>39</v>
      </c>
      <c r="F129" s="104">
        <f t="shared" si="1"/>
        <v>150000</v>
      </c>
    </row>
    <row r="130" spans="1:6" ht="12.75">
      <c r="A130" s="24" t="s">
        <v>119</v>
      </c>
      <c r="B130" s="41" t="s">
        <v>80</v>
      </c>
      <c r="C130" s="102" t="s">
        <v>245</v>
      </c>
      <c r="D130" s="92">
        <v>1300</v>
      </c>
      <c r="E130" s="103" t="s">
        <v>39</v>
      </c>
      <c r="F130" s="104">
        <f t="shared" si="1"/>
        <v>1300</v>
      </c>
    </row>
    <row r="131" spans="1:6" ht="12.75">
      <c r="A131" s="24" t="s">
        <v>128</v>
      </c>
      <c r="B131" s="41" t="s">
        <v>80</v>
      </c>
      <c r="C131" s="102" t="s">
        <v>246</v>
      </c>
      <c r="D131" s="92">
        <v>1300</v>
      </c>
      <c r="E131" s="103" t="s">
        <v>39</v>
      </c>
      <c r="F131" s="104">
        <f t="shared" si="1"/>
        <v>1300</v>
      </c>
    </row>
    <row r="132" spans="1:6" ht="12.75">
      <c r="A132" s="24" t="s">
        <v>132</v>
      </c>
      <c r="B132" s="41" t="s">
        <v>80</v>
      </c>
      <c r="C132" s="102" t="s">
        <v>247</v>
      </c>
      <c r="D132" s="92">
        <v>1300</v>
      </c>
      <c r="E132" s="103" t="s">
        <v>39</v>
      </c>
      <c r="F132" s="104">
        <f t="shared" si="1"/>
        <v>1300</v>
      </c>
    </row>
    <row r="133" spans="1:6" ht="12.75">
      <c r="A133" s="24" t="s">
        <v>248</v>
      </c>
      <c r="B133" s="41" t="s">
        <v>80</v>
      </c>
      <c r="C133" s="102" t="s">
        <v>249</v>
      </c>
      <c r="D133" s="92">
        <v>25000</v>
      </c>
      <c r="E133" s="103">
        <v>2000</v>
      </c>
      <c r="F133" s="104">
        <f t="shared" si="1"/>
        <v>23000</v>
      </c>
    </row>
    <row r="134" spans="1:6" ht="22.5">
      <c r="A134" s="24" t="s">
        <v>250</v>
      </c>
      <c r="B134" s="41" t="s">
        <v>80</v>
      </c>
      <c r="C134" s="102" t="s">
        <v>251</v>
      </c>
      <c r="D134" s="92">
        <v>25000</v>
      </c>
      <c r="E134" s="103">
        <v>2000</v>
      </c>
      <c r="F134" s="104">
        <f t="shared" si="1"/>
        <v>23000</v>
      </c>
    </row>
    <row r="135" spans="1:6" ht="22.5">
      <c r="A135" s="24" t="s">
        <v>134</v>
      </c>
      <c r="B135" s="41" t="s">
        <v>80</v>
      </c>
      <c r="C135" s="102" t="s">
        <v>252</v>
      </c>
      <c r="D135" s="92">
        <v>25000</v>
      </c>
      <c r="E135" s="103">
        <v>2000</v>
      </c>
      <c r="F135" s="104">
        <f t="shared" si="1"/>
        <v>23000</v>
      </c>
    </row>
    <row r="136" spans="1:6" ht="56.25">
      <c r="A136" s="33" t="s">
        <v>253</v>
      </c>
      <c r="B136" s="34" t="s">
        <v>80</v>
      </c>
      <c r="C136" s="98" t="s">
        <v>254</v>
      </c>
      <c r="D136" s="99">
        <v>25000</v>
      </c>
      <c r="E136" s="100">
        <v>2000</v>
      </c>
      <c r="F136" s="101">
        <f t="shared" si="1"/>
        <v>23000</v>
      </c>
    </row>
    <row r="137" spans="1:6" ht="22.5">
      <c r="A137" s="24" t="s">
        <v>101</v>
      </c>
      <c r="B137" s="41" t="s">
        <v>80</v>
      </c>
      <c r="C137" s="102" t="s">
        <v>255</v>
      </c>
      <c r="D137" s="92">
        <v>25000</v>
      </c>
      <c r="E137" s="103">
        <v>2000</v>
      </c>
      <c r="F137" s="104">
        <f t="shared" si="1"/>
        <v>23000</v>
      </c>
    </row>
    <row r="138" spans="1:6" ht="22.5">
      <c r="A138" s="24" t="s">
        <v>103</v>
      </c>
      <c r="B138" s="41" t="s">
        <v>80</v>
      </c>
      <c r="C138" s="102" t="s">
        <v>256</v>
      </c>
      <c r="D138" s="92">
        <v>25000</v>
      </c>
      <c r="E138" s="103">
        <v>2000</v>
      </c>
      <c r="F138" s="104">
        <f t="shared" si="1"/>
        <v>23000</v>
      </c>
    </row>
    <row r="139" spans="1:6" ht="22.5">
      <c r="A139" s="24" t="s">
        <v>105</v>
      </c>
      <c r="B139" s="41" t="s">
        <v>80</v>
      </c>
      <c r="C139" s="102" t="s">
        <v>257</v>
      </c>
      <c r="D139" s="92">
        <v>25000</v>
      </c>
      <c r="E139" s="103">
        <v>2000</v>
      </c>
      <c r="F139" s="104">
        <f t="shared" si="1"/>
        <v>23000</v>
      </c>
    </row>
    <row r="140" spans="1:6" ht="12.75">
      <c r="A140" s="24" t="s">
        <v>258</v>
      </c>
      <c r="B140" s="41" t="s">
        <v>80</v>
      </c>
      <c r="C140" s="102" t="s">
        <v>259</v>
      </c>
      <c r="D140" s="92">
        <v>2084200</v>
      </c>
      <c r="E140" s="103">
        <v>378889.07</v>
      </c>
      <c r="F140" s="104">
        <f t="shared" si="1"/>
        <v>1705310.93</v>
      </c>
    </row>
    <row r="141" spans="1:6" ht="12.75">
      <c r="A141" s="24" t="s">
        <v>260</v>
      </c>
      <c r="B141" s="41" t="s">
        <v>80</v>
      </c>
      <c r="C141" s="102" t="s">
        <v>261</v>
      </c>
      <c r="D141" s="92">
        <v>2084200</v>
      </c>
      <c r="E141" s="103">
        <v>378889.07</v>
      </c>
      <c r="F141" s="104">
        <f t="shared" si="1"/>
        <v>1705310.93</v>
      </c>
    </row>
    <row r="142" spans="1:6" ht="22.5">
      <c r="A142" s="24" t="s">
        <v>262</v>
      </c>
      <c r="B142" s="41" t="s">
        <v>80</v>
      </c>
      <c r="C142" s="102" t="s">
        <v>263</v>
      </c>
      <c r="D142" s="92">
        <v>2084200</v>
      </c>
      <c r="E142" s="103">
        <v>378889.07</v>
      </c>
      <c r="F142" s="104">
        <f t="shared" si="1"/>
        <v>1705310.93</v>
      </c>
    </row>
    <row r="143" spans="1:6" ht="22.5">
      <c r="A143" s="33" t="s">
        <v>264</v>
      </c>
      <c r="B143" s="34" t="s">
        <v>80</v>
      </c>
      <c r="C143" s="98" t="s">
        <v>265</v>
      </c>
      <c r="D143" s="99">
        <v>2084200</v>
      </c>
      <c r="E143" s="100">
        <v>378889.07</v>
      </c>
      <c r="F143" s="101">
        <f aca="true" t="shared" si="2" ref="F143:F164">IF(OR(D143="-",IF(E143="-",0,E143)&gt;=IF(D143="-",0,D143)),"-",IF(D143="-",0,D143)-IF(E143="-",0,E143))</f>
        <v>1705310.93</v>
      </c>
    </row>
    <row r="144" spans="1:6" ht="22.5">
      <c r="A144" s="24" t="s">
        <v>266</v>
      </c>
      <c r="B144" s="41" t="s">
        <v>80</v>
      </c>
      <c r="C144" s="102" t="s">
        <v>267</v>
      </c>
      <c r="D144" s="92">
        <v>2084200</v>
      </c>
      <c r="E144" s="103">
        <v>378889.07</v>
      </c>
      <c r="F144" s="104">
        <f t="shared" si="2"/>
        <v>1705310.93</v>
      </c>
    </row>
    <row r="145" spans="1:6" ht="12.75">
      <c r="A145" s="24" t="s">
        <v>268</v>
      </c>
      <c r="B145" s="41" t="s">
        <v>80</v>
      </c>
      <c r="C145" s="102" t="s">
        <v>269</v>
      </c>
      <c r="D145" s="92">
        <v>2084200</v>
      </c>
      <c r="E145" s="103">
        <v>378889.07</v>
      </c>
      <c r="F145" s="104">
        <f t="shared" si="2"/>
        <v>1705310.93</v>
      </c>
    </row>
    <row r="146" spans="1:6" ht="45">
      <c r="A146" s="24" t="s">
        <v>270</v>
      </c>
      <c r="B146" s="41" t="s">
        <v>80</v>
      </c>
      <c r="C146" s="102" t="s">
        <v>271</v>
      </c>
      <c r="D146" s="92">
        <v>2084200</v>
      </c>
      <c r="E146" s="103">
        <v>378889.07</v>
      </c>
      <c r="F146" s="104">
        <f t="shared" si="2"/>
        <v>1705310.93</v>
      </c>
    </row>
    <row r="147" spans="1:6" ht="12.75">
      <c r="A147" s="24" t="s">
        <v>272</v>
      </c>
      <c r="B147" s="41" t="s">
        <v>80</v>
      </c>
      <c r="C147" s="102" t="s">
        <v>273</v>
      </c>
      <c r="D147" s="92">
        <v>58800</v>
      </c>
      <c r="E147" s="103">
        <v>14472.9</v>
      </c>
      <c r="F147" s="104">
        <f t="shared" si="2"/>
        <v>44327.1</v>
      </c>
    </row>
    <row r="148" spans="1:6" ht="12.75">
      <c r="A148" s="24" t="s">
        <v>274</v>
      </c>
      <c r="B148" s="41" t="s">
        <v>80</v>
      </c>
      <c r="C148" s="102" t="s">
        <v>275</v>
      </c>
      <c r="D148" s="92">
        <v>58800</v>
      </c>
      <c r="E148" s="103">
        <v>14472.9</v>
      </c>
      <c r="F148" s="104">
        <f t="shared" si="2"/>
        <v>44327.1</v>
      </c>
    </row>
    <row r="149" spans="1:6" ht="22.5">
      <c r="A149" s="24" t="s">
        <v>134</v>
      </c>
      <c r="B149" s="41" t="s">
        <v>80</v>
      </c>
      <c r="C149" s="102" t="s">
        <v>276</v>
      </c>
      <c r="D149" s="92">
        <v>58800</v>
      </c>
      <c r="E149" s="103">
        <v>14472.9</v>
      </c>
      <c r="F149" s="104">
        <f t="shared" si="2"/>
        <v>44327.1</v>
      </c>
    </row>
    <row r="150" spans="1:6" ht="78.75">
      <c r="A150" s="42" t="s">
        <v>277</v>
      </c>
      <c r="B150" s="34" t="s">
        <v>80</v>
      </c>
      <c r="C150" s="98" t="s">
        <v>278</v>
      </c>
      <c r="D150" s="99">
        <v>58800</v>
      </c>
      <c r="E150" s="100">
        <v>14472.9</v>
      </c>
      <c r="F150" s="101">
        <f t="shared" si="2"/>
        <v>44327.1</v>
      </c>
    </row>
    <row r="151" spans="1:6" ht="12.75">
      <c r="A151" s="24" t="s">
        <v>279</v>
      </c>
      <c r="B151" s="41" t="s">
        <v>80</v>
      </c>
      <c r="C151" s="102" t="s">
        <v>280</v>
      </c>
      <c r="D151" s="92">
        <v>58800</v>
      </c>
      <c r="E151" s="103">
        <v>14472.9</v>
      </c>
      <c r="F151" s="104">
        <f t="shared" si="2"/>
        <v>44327.1</v>
      </c>
    </row>
    <row r="152" spans="1:6" ht="22.5">
      <c r="A152" s="24" t="s">
        <v>281</v>
      </c>
      <c r="B152" s="41" t="s">
        <v>80</v>
      </c>
      <c r="C152" s="102" t="s">
        <v>282</v>
      </c>
      <c r="D152" s="92">
        <v>58800</v>
      </c>
      <c r="E152" s="103">
        <v>14472.9</v>
      </c>
      <c r="F152" s="104">
        <f t="shared" si="2"/>
        <v>44327.1</v>
      </c>
    </row>
    <row r="153" spans="1:6" ht="22.5">
      <c r="A153" s="24" t="s">
        <v>283</v>
      </c>
      <c r="B153" s="41" t="s">
        <v>80</v>
      </c>
      <c r="C153" s="102" t="s">
        <v>284</v>
      </c>
      <c r="D153" s="92">
        <v>58800</v>
      </c>
      <c r="E153" s="103">
        <v>14472.9</v>
      </c>
      <c r="F153" s="104">
        <f t="shared" si="2"/>
        <v>44327.1</v>
      </c>
    </row>
    <row r="154" spans="1:6" ht="12.75">
      <c r="A154" s="24" t="s">
        <v>285</v>
      </c>
      <c r="B154" s="41" t="s">
        <v>80</v>
      </c>
      <c r="C154" s="102" t="s">
        <v>286</v>
      </c>
      <c r="D154" s="92">
        <v>30000</v>
      </c>
      <c r="E154" s="103" t="s">
        <v>39</v>
      </c>
      <c r="F154" s="104">
        <f t="shared" si="2"/>
        <v>30000</v>
      </c>
    </row>
    <row r="155" spans="1:6" ht="12.75">
      <c r="A155" s="24" t="s">
        <v>287</v>
      </c>
      <c r="B155" s="41" t="s">
        <v>80</v>
      </c>
      <c r="C155" s="102" t="s">
        <v>288</v>
      </c>
      <c r="D155" s="92">
        <v>30000</v>
      </c>
      <c r="E155" s="103" t="s">
        <v>39</v>
      </c>
      <c r="F155" s="104">
        <f t="shared" si="2"/>
        <v>30000</v>
      </c>
    </row>
    <row r="156" spans="1:6" ht="22.5">
      <c r="A156" s="24" t="s">
        <v>289</v>
      </c>
      <c r="B156" s="41" t="s">
        <v>80</v>
      </c>
      <c r="C156" s="102" t="s">
        <v>290</v>
      </c>
      <c r="D156" s="92">
        <v>30000</v>
      </c>
      <c r="E156" s="103" t="s">
        <v>39</v>
      </c>
      <c r="F156" s="104">
        <f t="shared" si="2"/>
        <v>30000</v>
      </c>
    </row>
    <row r="157" spans="1:6" ht="45">
      <c r="A157" s="33" t="s">
        <v>291</v>
      </c>
      <c r="B157" s="34" t="s">
        <v>80</v>
      </c>
      <c r="C157" s="98" t="s">
        <v>292</v>
      </c>
      <c r="D157" s="99">
        <v>15000</v>
      </c>
      <c r="E157" s="100" t="s">
        <v>39</v>
      </c>
      <c r="F157" s="101">
        <f t="shared" si="2"/>
        <v>15000</v>
      </c>
    </row>
    <row r="158" spans="1:6" ht="22.5">
      <c r="A158" s="24" t="s">
        <v>101</v>
      </c>
      <c r="B158" s="41" t="s">
        <v>80</v>
      </c>
      <c r="C158" s="102" t="s">
        <v>293</v>
      </c>
      <c r="D158" s="92">
        <v>15000</v>
      </c>
      <c r="E158" s="103" t="s">
        <v>39</v>
      </c>
      <c r="F158" s="104">
        <f t="shared" si="2"/>
        <v>15000</v>
      </c>
    </row>
    <row r="159" spans="1:6" ht="22.5">
      <c r="A159" s="24" t="s">
        <v>103</v>
      </c>
      <c r="B159" s="41" t="s">
        <v>80</v>
      </c>
      <c r="C159" s="102" t="s">
        <v>294</v>
      </c>
      <c r="D159" s="92">
        <v>15000</v>
      </c>
      <c r="E159" s="103" t="s">
        <v>39</v>
      </c>
      <c r="F159" s="104">
        <f t="shared" si="2"/>
        <v>15000</v>
      </c>
    </row>
    <row r="160" spans="1:6" ht="22.5">
      <c r="A160" s="24" t="s">
        <v>105</v>
      </c>
      <c r="B160" s="41" t="s">
        <v>80</v>
      </c>
      <c r="C160" s="102" t="s">
        <v>295</v>
      </c>
      <c r="D160" s="92">
        <v>15000</v>
      </c>
      <c r="E160" s="103" t="s">
        <v>39</v>
      </c>
      <c r="F160" s="104">
        <f t="shared" si="2"/>
        <v>15000</v>
      </c>
    </row>
    <row r="161" spans="1:6" ht="56.25">
      <c r="A161" s="33" t="s">
        <v>296</v>
      </c>
      <c r="B161" s="34" t="s">
        <v>80</v>
      </c>
      <c r="C161" s="98" t="s">
        <v>297</v>
      </c>
      <c r="D161" s="99">
        <v>15000</v>
      </c>
      <c r="E161" s="100" t="s">
        <v>39</v>
      </c>
      <c r="F161" s="101">
        <f t="shared" si="2"/>
        <v>15000</v>
      </c>
    </row>
    <row r="162" spans="1:6" ht="22.5">
      <c r="A162" s="24" t="s">
        <v>101</v>
      </c>
      <c r="B162" s="41" t="s">
        <v>80</v>
      </c>
      <c r="C162" s="102" t="s">
        <v>298</v>
      </c>
      <c r="D162" s="92">
        <v>15000</v>
      </c>
      <c r="E162" s="103" t="s">
        <v>39</v>
      </c>
      <c r="F162" s="104">
        <f t="shared" si="2"/>
        <v>15000</v>
      </c>
    </row>
    <row r="163" spans="1:6" ht="22.5">
      <c r="A163" s="24" t="s">
        <v>103</v>
      </c>
      <c r="B163" s="41" t="s">
        <v>80</v>
      </c>
      <c r="C163" s="102" t="s">
        <v>299</v>
      </c>
      <c r="D163" s="92">
        <v>15000</v>
      </c>
      <c r="E163" s="103" t="s">
        <v>39</v>
      </c>
      <c r="F163" s="104">
        <f t="shared" si="2"/>
        <v>15000</v>
      </c>
    </row>
    <row r="164" spans="1:6" ht="22.5">
      <c r="A164" s="24" t="s">
        <v>105</v>
      </c>
      <c r="B164" s="41" t="s">
        <v>80</v>
      </c>
      <c r="C164" s="102" t="s">
        <v>300</v>
      </c>
      <c r="D164" s="92">
        <v>15000</v>
      </c>
      <c r="E164" s="103" t="s">
        <v>39</v>
      </c>
      <c r="F164" s="104">
        <f t="shared" si="2"/>
        <v>15000</v>
      </c>
    </row>
    <row r="165" spans="1:6" ht="9" customHeight="1">
      <c r="A165" s="43"/>
      <c r="B165" s="44"/>
      <c r="C165" s="45"/>
      <c r="D165" s="46"/>
      <c r="E165" s="44"/>
      <c r="F165" s="44"/>
    </row>
    <row r="166" spans="1:6" ht="13.5" customHeight="1">
      <c r="A166" s="47" t="s">
        <v>301</v>
      </c>
      <c r="B166" s="48" t="s">
        <v>302</v>
      </c>
      <c r="C166" s="105" t="s">
        <v>81</v>
      </c>
      <c r="D166" s="106"/>
      <c r="E166" s="106">
        <v>651649</v>
      </c>
      <c r="F166" s="107" t="s">
        <v>303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2" dxfId="0" operator="equal" stopIfTrue="1">
      <formula>0</formula>
    </cfRule>
  </conditionalFormatting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0">
      <selection activeCell="H22" sqref="H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9.28125" style="0" customWidth="1"/>
    <col min="4" max="6" width="18.7109375" style="0" customWidth="1"/>
  </cols>
  <sheetData>
    <row r="1" spans="1:6" ht="10.5" customHeight="1">
      <c r="A1" s="170" t="s">
        <v>304</v>
      </c>
      <c r="B1" s="170"/>
      <c r="C1" s="170"/>
      <c r="D1" s="170"/>
      <c r="E1" s="170"/>
      <c r="F1" s="170"/>
    </row>
    <row r="2" spans="1:6" ht="12.75" customHeight="1">
      <c r="A2" s="146" t="s">
        <v>305</v>
      </c>
      <c r="B2" s="146"/>
      <c r="C2" s="146"/>
      <c r="D2" s="146"/>
      <c r="E2" s="146"/>
      <c r="F2" s="146"/>
    </row>
    <row r="3" spans="1:6" ht="9" customHeight="1" thickBot="1">
      <c r="A3" s="5"/>
      <c r="B3" s="49"/>
      <c r="C3" s="25"/>
      <c r="D3" s="9"/>
      <c r="E3" s="9"/>
      <c r="F3" s="25"/>
    </row>
    <row r="4" spans="1:6" ht="13.5" customHeight="1">
      <c r="A4" s="160" t="s">
        <v>20</v>
      </c>
      <c r="B4" s="157" t="s">
        <v>21</v>
      </c>
      <c r="C4" s="163" t="s">
        <v>306</v>
      </c>
      <c r="D4" s="153" t="s">
        <v>23</v>
      </c>
      <c r="E4" s="153" t="s">
        <v>24</v>
      </c>
      <c r="F4" s="150" t="s">
        <v>25</v>
      </c>
    </row>
    <row r="5" spans="1:6" ht="4.5" customHeight="1">
      <c r="A5" s="161"/>
      <c r="B5" s="158"/>
      <c r="C5" s="164"/>
      <c r="D5" s="154"/>
      <c r="E5" s="154"/>
      <c r="F5" s="151"/>
    </row>
    <row r="6" spans="1:6" ht="6" customHeight="1">
      <c r="A6" s="161"/>
      <c r="B6" s="158"/>
      <c r="C6" s="164"/>
      <c r="D6" s="154"/>
      <c r="E6" s="154"/>
      <c r="F6" s="151"/>
    </row>
    <row r="7" spans="1:6" ht="4.5" customHeight="1">
      <c r="A7" s="161"/>
      <c r="B7" s="158"/>
      <c r="C7" s="164"/>
      <c r="D7" s="154"/>
      <c r="E7" s="154"/>
      <c r="F7" s="151"/>
    </row>
    <row r="8" spans="1:6" ht="6" customHeight="1">
      <c r="A8" s="161"/>
      <c r="B8" s="158"/>
      <c r="C8" s="164"/>
      <c r="D8" s="154"/>
      <c r="E8" s="154"/>
      <c r="F8" s="151"/>
    </row>
    <row r="9" spans="1:6" ht="6" customHeight="1">
      <c r="A9" s="161"/>
      <c r="B9" s="158"/>
      <c r="C9" s="164"/>
      <c r="D9" s="154"/>
      <c r="E9" s="154"/>
      <c r="F9" s="151"/>
    </row>
    <row r="10" spans="1:6" ht="18" customHeight="1">
      <c r="A10" s="162"/>
      <c r="B10" s="159"/>
      <c r="C10" s="171"/>
      <c r="D10" s="155"/>
      <c r="E10" s="155"/>
      <c r="F10" s="15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32" t="s">
        <v>27</v>
      </c>
      <c r="F11" s="23" t="s">
        <v>28</v>
      </c>
    </row>
    <row r="12" spans="1:6" ht="22.5">
      <c r="A12" s="50" t="s">
        <v>307</v>
      </c>
      <c r="B12" s="51">
        <v>500</v>
      </c>
      <c r="C12" s="108" t="s">
        <v>329</v>
      </c>
      <c r="D12" s="109">
        <f>D20</f>
        <v>0</v>
      </c>
      <c r="E12" s="110">
        <f>E20</f>
        <v>-651649.0000000002</v>
      </c>
      <c r="F12" s="111">
        <f>D12-E12</f>
        <v>651649.0000000002</v>
      </c>
    </row>
    <row r="13" spans="1:6" ht="12.75">
      <c r="A13" s="52" t="s">
        <v>32</v>
      </c>
      <c r="B13" s="53"/>
      <c r="C13" s="112"/>
      <c r="D13" s="113"/>
      <c r="E13" s="114" t="s">
        <v>39</v>
      </c>
      <c r="F13" s="115"/>
    </row>
    <row r="14" spans="1:6" ht="12.75">
      <c r="A14" s="54" t="s">
        <v>308</v>
      </c>
      <c r="B14" s="55">
        <v>520</v>
      </c>
      <c r="C14" s="116" t="s">
        <v>329</v>
      </c>
      <c r="D14" s="117" t="s">
        <v>39</v>
      </c>
      <c r="E14" s="118"/>
      <c r="F14" s="119" t="s">
        <v>39</v>
      </c>
    </row>
    <row r="15" spans="1:6" ht="12.75">
      <c r="A15" s="52" t="s">
        <v>309</v>
      </c>
      <c r="B15" s="56"/>
      <c r="C15" s="120"/>
      <c r="D15" s="121"/>
      <c r="E15" s="121"/>
      <c r="F15" s="122"/>
    </row>
    <row r="16" spans="1:6" ht="12.75">
      <c r="A16" s="57" t="s">
        <v>330</v>
      </c>
      <c r="B16" s="55"/>
      <c r="C16" s="116" t="s">
        <v>39</v>
      </c>
      <c r="D16" s="117" t="s">
        <v>39</v>
      </c>
      <c r="E16" s="117" t="s">
        <v>39</v>
      </c>
      <c r="F16" s="123" t="s">
        <v>39</v>
      </c>
    </row>
    <row r="17" spans="1:6" ht="12.75">
      <c r="A17" s="54" t="s">
        <v>310</v>
      </c>
      <c r="B17" s="55">
        <v>620</v>
      </c>
      <c r="C17" s="116" t="s">
        <v>329</v>
      </c>
      <c r="D17" s="117" t="s">
        <v>39</v>
      </c>
      <c r="E17" s="117" t="s">
        <v>39</v>
      </c>
      <c r="F17" s="119" t="s">
        <v>39</v>
      </c>
    </row>
    <row r="18" spans="1:6" ht="12.75">
      <c r="A18" s="58" t="s">
        <v>309</v>
      </c>
      <c r="B18" s="56"/>
      <c r="C18" s="120"/>
      <c r="D18" s="114"/>
      <c r="E18" s="124"/>
      <c r="F18" s="122"/>
    </row>
    <row r="19" spans="1:6" ht="12.75">
      <c r="A19" s="59" t="s">
        <v>39</v>
      </c>
      <c r="B19" s="60"/>
      <c r="C19" s="120" t="s">
        <v>39</v>
      </c>
      <c r="D19" s="125" t="s">
        <v>39</v>
      </c>
      <c r="E19" s="124" t="s">
        <v>39</v>
      </c>
      <c r="F19" s="126" t="s">
        <v>39</v>
      </c>
    </row>
    <row r="20" spans="1:6" ht="12.75">
      <c r="A20" s="58" t="s">
        <v>311</v>
      </c>
      <c r="B20" s="61">
        <v>700</v>
      </c>
      <c r="C20" s="127" t="s">
        <v>331</v>
      </c>
      <c r="D20" s="128">
        <f>D21</f>
        <v>0</v>
      </c>
      <c r="E20" s="129">
        <f>E21</f>
        <v>-651649.0000000002</v>
      </c>
      <c r="F20" s="115">
        <f>D20-E20</f>
        <v>651649.0000000002</v>
      </c>
    </row>
    <row r="21" spans="1:6" ht="22.5">
      <c r="A21" s="54" t="s">
        <v>312</v>
      </c>
      <c r="B21" s="55">
        <v>700</v>
      </c>
      <c r="C21" s="130" t="s">
        <v>332</v>
      </c>
      <c r="D21" s="131">
        <v>0</v>
      </c>
      <c r="E21" s="131">
        <f>E22+E26</f>
        <v>-651649.0000000002</v>
      </c>
      <c r="F21" s="132">
        <f>D21-E21</f>
        <v>651649.0000000002</v>
      </c>
    </row>
    <row r="22" spans="1:6" ht="21" customHeight="1">
      <c r="A22" s="62" t="s">
        <v>333</v>
      </c>
      <c r="B22" s="63">
        <v>710</v>
      </c>
      <c r="C22" s="133" t="s">
        <v>334</v>
      </c>
      <c r="D22" s="134" t="str">
        <f>D25</f>
        <v>-9 254 500,00</v>
      </c>
      <c r="E22" s="135">
        <f>E25</f>
        <v>-2119221.89</v>
      </c>
      <c r="F22" s="136" t="s">
        <v>329</v>
      </c>
    </row>
    <row r="23" spans="1:6" ht="19.5" customHeight="1">
      <c r="A23" s="64" t="s">
        <v>335</v>
      </c>
      <c r="B23" s="65">
        <v>710</v>
      </c>
      <c r="C23" s="137" t="s">
        <v>336</v>
      </c>
      <c r="D23" s="134" t="str">
        <f>D24</f>
        <v>-9 254 500,00</v>
      </c>
      <c r="E23" s="134">
        <f>E25</f>
        <v>-2119221.89</v>
      </c>
      <c r="F23" s="136" t="s">
        <v>329</v>
      </c>
    </row>
    <row r="24" spans="1:6" ht="27.75" customHeight="1">
      <c r="A24" s="64" t="s">
        <v>337</v>
      </c>
      <c r="B24" s="65">
        <v>710</v>
      </c>
      <c r="C24" s="137" t="s">
        <v>338</v>
      </c>
      <c r="D24" s="134" t="str">
        <f>D25</f>
        <v>-9 254 500,00</v>
      </c>
      <c r="E24" s="134">
        <f>E25</f>
        <v>-2119221.89</v>
      </c>
      <c r="F24" s="136" t="s">
        <v>329</v>
      </c>
    </row>
    <row r="25" spans="1:6" ht="27.75" customHeight="1">
      <c r="A25" s="64" t="s">
        <v>339</v>
      </c>
      <c r="B25" s="65">
        <v>710</v>
      </c>
      <c r="C25" s="137" t="s">
        <v>340</v>
      </c>
      <c r="D25" s="138" t="s">
        <v>355</v>
      </c>
      <c r="E25" s="139">
        <v>-2119221.89</v>
      </c>
      <c r="F25" s="136" t="s">
        <v>329</v>
      </c>
    </row>
    <row r="26" spans="1:6" ht="22.5" customHeight="1">
      <c r="A26" s="64" t="s">
        <v>341</v>
      </c>
      <c r="B26" s="65">
        <v>720</v>
      </c>
      <c r="C26" s="140" t="s">
        <v>342</v>
      </c>
      <c r="D26" s="128">
        <f>D29</f>
        <v>9254500</v>
      </c>
      <c r="E26" s="141">
        <f>E29</f>
        <v>1467572.89</v>
      </c>
      <c r="F26" s="136" t="s">
        <v>329</v>
      </c>
    </row>
    <row r="27" spans="1:6" ht="25.5" customHeight="1">
      <c r="A27" s="64" t="s">
        <v>343</v>
      </c>
      <c r="B27" s="65">
        <v>720</v>
      </c>
      <c r="C27" s="140" t="s">
        <v>344</v>
      </c>
      <c r="D27" s="128">
        <f>D29</f>
        <v>9254500</v>
      </c>
      <c r="E27" s="141">
        <f>E29</f>
        <v>1467572.89</v>
      </c>
      <c r="F27" s="136" t="s">
        <v>329</v>
      </c>
    </row>
    <row r="28" spans="1:6" ht="24" customHeight="1">
      <c r="A28" s="64" t="s">
        <v>345</v>
      </c>
      <c r="B28" s="65">
        <v>720</v>
      </c>
      <c r="C28" s="140" t="s">
        <v>346</v>
      </c>
      <c r="D28" s="128">
        <f>D29</f>
        <v>9254500</v>
      </c>
      <c r="E28" s="141">
        <f>E29</f>
        <v>1467572.89</v>
      </c>
      <c r="F28" s="136" t="s">
        <v>329</v>
      </c>
    </row>
    <row r="29" spans="1:6" ht="26.25" customHeight="1" thickBot="1">
      <c r="A29" s="66" t="s">
        <v>347</v>
      </c>
      <c r="B29" s="67">
        <v>720</v>
      </c>
      <c r="C29" s="142" t="s">
        <v>348</v>
      </c>
      <c r="D29" s="143">
        <v>9254500</v>
      </c>
      <c r="E29" s="144">
        <v>1467572.89</v>
      </c>
      <c r="F29" s="145" t="s">
        <v>329</v>
      </c>
    </row>
    <row r="31" spans="1:3" ht="12.75" customHeight="1">
      <c r="A31" s="68" t="s">
        <v>349</v>
      </c>
      <c r="C31" s="69" t="s">
        <v>350</v>
      </c>
    </row>
    <row r="32" ht="12.75" customHeight="1">
      <c r="C32" s="70" t="s">
        <v>351</v>
      </c>
    </row>
    <row r="34" spans="1:3" ht="12.75" customHeight="1">
      <c r="A34" s="71" t="s">
        <v>352</v>
      </c>
      <c r="B34" s="71"/>
      <c r="C34" s="71"/>
    </row>
    <row r="35" spans="1:6" ht="12.75" customHeight="1">
      <c r="A35" s="71" t="s">
        <v>353</v>
      </c>
      <c r="B35" s="71"/>
      <c r="C35" s="69" t="s">
        <v>358</v>
      </c>
      <c r="D35" s="71"/>
      <c r="E35" s="71"/>
      <c r="F35" s="71"/>
    </row>
    <row r="36" spans="1:6" ht="12.75" customHeight="1">
      <c r="A36" s="71"/>
      <c r="B36" s="71"/>
      <c r="C36" s="70" t="s">
        <v>351</v>
      </c>
      <c r="D36" s="71"/>
      <c r="E36" s="71"/>
      <c r="F36" s="71"/>
    </row>
    <row r="37" spans="1:6" ht="12.75" customHeight="1">
      <c r="A37" s="71"/>
      <c r="B37" s="71"/>
      <c r="C37" s="71"/>
      <c r="D37" s="71"/>
      <c r="E37" s="71"/>
      <c r="F37" s="71"/>
    </row>
    <row r="38" spans="1:6" ht="12.75" customHeight="1">
      <c r="A38" s="71" t="s">
        <v>357</v>
      </c>
      <c r="B38" s="71"/>
      <c r="C38" s="72"/>
      <c r="D38" s="71"/>
      <c r="E38" s="71"/>
      <c r="F38" s="71"/>
    </row>
    <row r="39" spans="1:6" ht="12.75" customHeight="1">
      <c r="A39" s="71"/>
      <c r="B39" s="71"/>
      <c r="C39" s="70" t="s">
        <v>351</v>
      </c>
      <c r="D39" s="71"/>
      <c r="E39" s="71"/>
      <c r="F39" s="71"/>
    </row>
    <row r="40" spans="1:6" ht="12.75" customHeight="1">
      <c r="A40" s="73" t="s">
        <v>356</v>
      </c>
      <c r="B40" s="71"/>
      <c r="C40" s="71"/>
      <c r="D40" s="71"/>
      <c r="E40" s="71"/>
      <c r="F40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1" dxfId="0" operator="equal" stopIfTrue="1">
      <formula>0</formula>
    </cfRule>
  </conditionalFormatting>
  <conditionalFormatting sqref="E101:F101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313</v>
      </c>
      <c r="B1" t="s">
        <v>27</v>
      </c>
    </row>
    <row r="2" spans="1:2" ht="12.75">
      <c r="A2" t="s">
        <v>314</v>
      </c>
      <c r="B2" t="s">
        <v>315</v>
      </c>
    </row>
    <row r="3" spans="1:2" ht="12.75">
      <c r="A3" t="s">
        <v>316</v>
      </c>
      <c r="B3" t="s">
        <v>4</v>
      </c>
    </row>
    <row r="4" spans="1:2" ht="12.75">
      <c r="A4" t="s">
        <v>317</v>
      </c>
      <c r="B4" t="s">
        <v>318</v>
      </c>
    </row>
    <row r="5" spans="1:2" ht="12.75">
      <c r="A5" t="s">
        <v>319</v>
      </c>
      <c r="B5" t="s">
        <v>320</v>
      </c>
    </row>
    <row r="6" spans="1:2" ht="12.75">
      <c r="A6" t="s">
        <v>321</v>
      </c>
    </row>
    <row r="7" spans="1:2" ht="12.75">
      <c r="A7" t="s">
        <v>323</v>
      </c>
    </row>
    <row r="8" spans="1:2" ht="12.75">
      <c r="A8" t="s">
        <v>324</v>
      </c>
      <c r="B8" t="s">
        <v>325</v>
      </c>
    </row>
    <row r="9" spans="1:2" ht="12.75">
      <c r="A9" t="s">
        <v>326</v>
      </c>
      <c r="B9" t="s">
        <v>327</v>
      </c>
    </row>
    <row r="10" spans="1:2" ht="12.75">
      <c r="A10" t="s">
        <v>328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rep:2.47.0.105</dc:description>
  <cp:lastModifiedBy>asus</cp:lastModifiedBy>
  <cp:lastPrinted>2019-04-10T07:14:27Z</cp:lastPrinted>
  <dcterms:created xsi:type="dcterms:W3CDTF">2019-03-01T15:42:04Z</dcterms:created>
  <dcterms:modified xsi:type="dcterms:W3CDTF">2019-04-10T08:11:08Z</dcterms:modified>
  <cp:category/>
  <cp:version/>
  <cp:contentType/>
  <cp:contentStatus/>
</cp:coreProperties>
</file>