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1"/>
  </bookViews>
  <sheets>
    <sheet name="Доходы" sheetId="1" r:id="rId1"/>
    <sheet name="Расходы" sheetId="2" r:id="rId2"/>
    <sheet name="Источники " sheetId="3" r:id="rId3"/>
    <sheet name="_params" sheetId="4" state="hidden" r:id="rId4"/>
  </sheets>
  <definedNames>
    <definedName name="APPT" localSheetId="0">'Доходы'!$A$24</definedName>
    <definedName name="APPT" localSheetId="2">'Источники '!$A$24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'Доходы'!$F$60</definedName>
    <definedName name="LAST_CELL" localSheetId="2">'Источники '!$F$23</definedName>
    <definedName name="LAST_CELL" localSheetId="1">'Расходы'!$F$172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 '!$A$12</definedName>
    <definedName name="RBEGIN_1" localSheetId="1">'Расходы'!$A$13</definedName>
    <definedName name="REG_DATE" localSheetId="0">'Доходы'!$H$4</definedName>
    <definedName name="REND_1" localSheetId="0">'Доходы'!$A$60</definedName>
    <definedName name="REND_1" localSheetId="2">'Источники '!$A$23</definedName>
    <definedName name="REND_1" localSheetId="1">'Расходы'!$A$173</definedName>
    <definedName name="S_520" localSheetId="2">'Источники '!$A$14</definedName>
    <definedName name="S_620" localSheetId="2">'Источники '!#REF!</definedName>
    <definedName name="S_700" localSheetId="2">'Источники '!$A$17</definedName>
    <definedName name="S_700A" localSheetId="2">'Источники '!$A$18</definedName>
    <definedName name="SIGN" localSheetId="0">'Доходы'!$A$23:$D$25</definedName>
    <definedName name="SIGN" localSheetId="2">'Источники '!$A$24:$D$25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<sst xmlns="http://schemas.openxmlformats.org/spreadsheetml/2006/main" count="821" uniqueCount="420">
  <si>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</si>
  <si>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</si>
  <si>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</si>
  <si>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</si>
  <si>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</si>
  <si>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апреля 2022 г.</t>
  </si>
  <si>
    <t>01.04.2022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</si>
  <si>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</si>
  <si>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</si>
  <si>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</si>
  <si>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</si>
  <si>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</si>
  <si>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</si>
  <si>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</si>
  <si>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Табунщиковского сельского поселения</t>
  </si>
  <si>
    <t>Табунщиковское сельское поселение Красносулинского района</t>
  </si>
  <si>
    <t>Периодичность: годовая</t>
  </si>
  <si>
    <t>Единица измерения: руб.</t>
  </si>
  <si>
    <t>04227700</t>
  </si>
  <si>
    <t>951</t>
  </si>
  <si>
    <t>60626455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</si>
  <si>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</si>
  <si>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</si>
  <si>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</si>
  <si>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</si>
  <si>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</si>
  <si>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</si>
  <si>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</si>
  <si>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</si>
  <si>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</si>
  <si>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</si>
  <si>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</si>
  <si>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</si>
  <si>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</si>
  <si>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</si>
  <si>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</si>
  <si>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</si>
  <si>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</si>
  <si>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</si>
  <si>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</si>
  <si>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</si>
  <si>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</si>
  <si>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</si>
  <si>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</si>
  <si>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</si>
  <si>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</si>
  <si>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</si>
  <si>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</si>
  <si>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</si>
  <si>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</si>
  <si>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</si>
  <si>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</si>
  <si>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Земельный налог</t>
  </si>
  <si>
    <t>Земельный налог с организаций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</si>
  <si>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</si>
  <si>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</si>
  <si>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</si>
  <si>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>ДОХОДЫ ОТ ОКАЗАНИЯ ПЛАТНЫХ УСЛУГ И КОМПЕНСАЦИИ ЗАТРАТ ГОСУДАРСТВА</t>
  </si>
  <si>
    <t>Доходы от компенсации затрат государства</t>
  </si>
  <si>
    <t>Доходы, поступающие в порядке возмещения расходов, понесенных в связи с эксплуатацией имущества</t>
  </si>
  <si>
    <t>Доходы, поступающие в порядке возмещения расходов, понесенных в связи с эксплуатацией имущества сельских поселений</t>
  </si>
  <si>
    <t>ШТРАФЫ, САНКЦИИ, ВОЗМЕЩЕНИЕ УЩЕРБА</t>
  </si>
  <si>
    <t>Административные штрафы, установленные законами субъектов Российской Федерации об административных правонарушениях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</si>
  <si>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</si>
  <si>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</si>
  <si>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</si>
  <si>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</si>
  <si>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Дотации на выравнивание бюджетной обеспеченности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</si>
  <si>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</si>
  <si>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</si>
  <si>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бюджетам сельских поселений на выполнение передаваемых полномочий субъектов Российской Федерации</t>
  </si>
  <si>
    <t>Иные 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</si>
  <si>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</si>
  <si>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</si>
  <si>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</si>
  <si>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</si>
  <si>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</si>
  <si>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</si>
  <si>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</si>
  <si>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ТАБУНЩИКОВСКОГО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</si>
  <si>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</si>
  <si>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</si>
  <si>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</si>
  <si>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</si>
  <si>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</si>
  <si>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Табунщиковского сельского поселения «Управление муниципальными финансами»</t>
  </si>
  <si>
    <t xml:space="preserve">951 0104 0100000000 000 </t>
  </si>
  <si>
    <t>Подпрограмма "Нормативно- методическое обеспечение и организация бюджетного процесса" муниципальной программы Табунщиковского сельского поселения «Управление муниципальными финансами»</t>
  </si>
  <si>
    <t xml:space="preserve">951 0104 0120000000 000 </t>
  </si>
  <si>
    <t>Расходы на выплаты по оплате труда работников органа местного самоуправления Табунщиковского сельского поселения в рамках подпрограммы "Нормативно- методичекое обеспечение и организация бюджетного процесса" муниципальной программы Табунщиковского сельского поселения "Управление муниципальными финансами"</t>
  </si>
  <si>
    <t xml:space="preserve">951 0104 0120000110 000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</si>
  <si>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</si>
  <si>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951 0104 0120000110 100 </t>
  </si>
  <si>
    <t>Расходы на выплаты персоналу государственных (муниципальных) органов</t>
  </si>
  <si>
    <t xml:space="preserve">951 0104 0120000110 120 </t>
  </si>
  <si>
    <t>Фонд оплаты труда государственных (муниципальных) органов</t>
  </si>
  <si>
    <t xml:space="preserve">951 0104 0120000110 121 </t>
  </si>
  <si>
    <t>Иные выплаты персоналу государственных (муниципальных) органов, за исключением фонда оплаты труда</t>
  </si>
  <si>
    <t xml:space="preserve">951 0104 0120000110 122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</si>
  <si>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</si>
  <si>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951 0104 0120000110 129 </t>
  </si>
  <si>
    <t>Расходы на обеспечение функций органа местного самоуправления Табунщиковского сельского поселения в рамках подпрограммы  "Нормативно- методичекое обеспечение и организация бюджетного процесса" муниципальной программы Табунщиковского сельского поселения "Управление муниципальными финансами"</t>
  </si>
  <si>
    <t xml:space="preserve">951 0104 0120000190 000 </t>
  </si>
  <si>
    <t>Закупка товаров, работ и услуг для обеспечения государственных (муниципальных) нужд</t>
  </si>
  <si>
    <t xml:space="preserve">951 0104 0120000190 200 </t>
  </si>
  <si>
    <t>Иные закупки товаров, работ и услуг для обеспечения государственных (муниципальных) нужд</t>
  </si>
  <si>
    <t xml:space="preserve">951 0104 0120000190 240 </t>
  </si>
  <si>
    <t>Прочая закупка товаров, работ и услуг</t>
  </si>
  <si>
    <t xml:space="preserve">951 0104 0120000190 244 </t>
  </si>
  <si>
    <t>Закупка энергетических ресурсов</t>
  </si>
  <si>
    <t xml:space="preserve">951 0104 0120000190 247 </t>
  </si>
  <si>
    <t>Муниципальная программа Табунщиковского сельского поселения «Муниципальная политика»</t>
  </si>
  <si>
    <t xml:space="preserve">951 0104 0200000000 000 </t>
  </si>
  <si>
    <t>"Улучшение условий и охраны труда в Табунщиковском сельском поселении"</t>
  </si>
  <si>
    <t xml:space="preserve">951 0104 0240000000 000 </t>
  </si>
  <si>
    <t>Мероприятия по диспансеризации муниципальных служащих в рамках подпрограммы "Улучшение условий и охраны труда в Табунщиковском сельском поселении" муниципальной программы Табунщиковского сельского поселения "Муниципальная политика"</t>
  </si>
  <si>
    <t xml:space="preserve">951 0104 0240020280 000 </t>
  </si>
  <si>
    <t xml:space="preserve">951 0104 0240020280 200 </t>
  </si>
  <si>
    <t xml:space="preserve">951 0104 0240020280 240 </t>
  </si>
  <si>
    <t xml:space="preserve">951 0104 0240020280 244 </t>
  </si>
  <si>
    <t>Непрограммные расходы органа местного самоуправления Табунщиковского сельского поселения</t>
  </si>
  <si>
    <t xml:space="preserve">951 0104 9900000000 000 </t>
  </si>
  <si>
    <t>Иные непрограммные расхододы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</si>
  <si>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</si>
  <si>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 по иным непрограммным расходам в рамках непрограммных расходов органа местного самоуправления Табунщиковского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</si>
  <si>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</si>
  <si>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</si>
  <si>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</si>
  <si>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</si>
  <si>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</si>
  <si>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</si>
  <si>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</si>
  <si>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</si>
  <si>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</si>
  <si>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Табунщиковского сельского поселения на финансовое обеспечение непредвиденных расходов в рамках непрограммных расходов органов местного самоуправления Табунщиковского сельского поселения</t>
  </si>
  <si>
    <t xml:space="preserve">951 0111 9910090100 000 </t>
  </si>
  <si>
    <t>Иные бюджетные ассигнования</t>
  </si>
  <si>
    <t xml:space="preserve">951 0111 9910090100 800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</si>
  <si>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</si>
  <si>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</si>
  <si>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</si>
  <si>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</si>
  <si>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 xml:space="preserve">951 0113 0100000000 000 </t>
  </si>
  <si>
    <t xml:space="preserve">951 0113 0120000000 000 </t>
  </si>
  <si>
    <t>Реализация направления расходов в рамках подпрограммы «Нормативно-методическое обеспечение и организация бюджетного процесса» муниципальной программы Табунщиковского сельского поселения «Управление муниципальными финансами»</t>
  </si>
  <si>
    <t xml:space="preserve">951 0113 0120099990 000 </t>
  </si>
  <si>
    <t xml:space="preserve">951 0113 0120099990 800 </t>
  </si>
  <si>
    <t>Уплата налогов, сборов и иных платежей</t>
  </si>
  <si>
    <t xml:space="preserve">951 0113 0120099990 850 </t>
  </si>
  <si>
    <t>Уплата налога на имущество организаций и земельного налога</t>
  </si>
  <si>
    <t xml:space="preserve">951 0113 0120099990 851 </t>
  </si>
  <si>
    <t>Уплата прочих налогов, сборов</t>
  </si>
  <si>
    <t xml:space="preserve">951 0113 0120099990 852 </t>
  </si>
  <si>
    <t xml:space="preserve">951 0113 0200000000 000 </t>
  </si>
  <si>
    <t>Подпрограмма «Обеспечение реализации муниципальной программы Табунщиковского сельского поселения «Муниципальная политика» муниципальной программы Табунщиковского сельского поселения «Муниципальная политика»</t>
  </si>
  <si>
    <t xml:space="preserve">951 0113 0220000000 000 </t>
  </si>
  <si>
    <t>Расходы на публикацию и обнародование нормативно-правовых актов Табунщиковского сельского поселения,проектов правовых актов Табунщиковского сельского поселения и иных информационных материалов в средствах массовой информации в рамках подпрограммы «Обеспечение реализации муниципальной программы Табунщиковского сельского поселения «Муниципальная политика» муниципальной программы Табунщиковского сельского поселения «Муниципальная политика»</t>
  </si>
  <si>
    <t xml:space="preserve">951 0113 0220020020 000 </t>
  </si>
  <si>
    <t xml:space="preserve">951 0113 0220020020 200 </t>
  </si>
  <si>
    <t xml:space="preserve">951 0113 0220020020 240 </t>
  </si>
  <si>
    <t xml:space="preserve">951 0113 0220020020 244 </t>
  </si>
  <si>
    <t>Мероприятия по обеспечению доступа населения к информации о деятельности Администрации Табунщиковского сельского поселения в рамках подпрограммы «Обеспечение реализации муниципальной программы Табунщиковского сельского поселения «Муниципальная политика» муниципальной программы Табунщиковского сельского поселения "Муниципальная политика"</t>
  </si>
  <si>
    <t xml:space="preserve">951 0113 0220020260 000 </t>
  </si>
  <si>
    <t xml:space="preserve">951 0113 0220020260 200 </t>
  </si>
  <si>
    <t xml:space="preserve">951 0113 0220020260 240 </t>
  </si>
  <si>
    <t xml:space="preserve">951 0113 0220020260 244 </t>
  </si>
  <si>
    <t>Муниципальная программа Табунщиковского сельского поселения «Обеспечение пожарной безопасности, безопасности людей на водных объектах, профилактика экстремизма и терроризма на территории Табунщиковского сельского поселения»</t>
  </si>
  <si>
    <t xml:space="preserve">951 0113 0300000000 000 </t>
  </si>
  <si>
    <t>Мероприятия по повышению уровня антитеррористической защищенности населения и информационно-пропагандистское противодействие экстремизму на территории поселения в рамках подпрограммы «Профилактика терроризма и экстремизма» муниципальной программы Табунщиковского сельского поселения «Обеспечение пожарной безопасности, безопасности людей на водных объектах, профилактика экстремизма и терроризма на территории Табунщиковского сельского поселения»</t>
  </si>
  <si>
    <t xml:space="preserve">951 0113 0330000000 000 </t>
  </si>
  <si>
    <t xml:space="preserve">951 0113 0330020250 000 </t>
  </si>
  <si>
    <t xml:space="preserve">951 0113 0330020250 200 </t>
  </si>
  <si>
    <t xml:space="preserve">951 0113 0330020250 240 </t>
  </si>
  <si>
    <t xml:space="preserve">951 0113 0330020250 244 </t>
  </si>
  <si>
    <t xml:space="preserve">951 0113 9900000000 000 </t>
  </si>
  <si>
    <t xml:space="preserve">951 0113 9990000000 000 </t>
  </si>
  <si>
    <t>Взносы в Ассоциацию «Совет муниципальных образований Ростовской области» по иным непрограммым расходам в рамках непрограммных расходов органа местного самоуправления Табунщиковского сельского поселения</t>
  </si>
  <si>
    <t xml:space="preserve">951 0113 9990020240 000 </t>
  </si>
  <si>
    <t xml:space="preserve">951 0113 9990020240 800 </t>
  </si>
  <si>
    <t xml:space="preserve">951 0113 9990020240 850 </t>
  </si>
  <si>
    <t>Уплата иных платежей</t>
  </si>
  <si>
    <t xml:space="preserve">951 0113 9990020240 853 </t>
  </si>
  <si>
    <t>Реализация направления расходов по иным непрограммым расходам в рамках непрограммных расходов органа местного самоуправления Табунщиковского сельского поселения</t>
  </si>
  <si>
    <t xml:space="preserve">951 0113 9990099990 000 </t>
  </si>
  <si>
    <t xml:space="preserve">951 0113 9990099990 800 </t>
  </si>
  <si>
    <t xml:space="preserve">951 0113 9990099990 850 </t>
  </si>
  <si>
    <t xml:space="preserve">951 0113 9990099990 851 </t>
  </si>
  <si>
    <t xml:space="preserve">951 0113 9990099990 852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</si>
  <si>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</si>
  <si>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</si>
  <si>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</si>
  <si>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</si>
  <si>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</si>
  <si>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</si>
  <si>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по иным непрограммным расходам в рамках непрограммных расходов органа местного самоуправления Табунщиковского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</si>
  <si>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</si>
  <si>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</si>
  <si>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</si>
  <si>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</si>
  <si>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</si>
  <si>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 xml:space="preserve">951 0203 9990051180 200 </t>
  </si>
  <si>
    <t xml:space="preserve">951 0203 9990051180 240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</si>
  <si>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</si>
  <si>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</si>
  <si>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</si>
  <si>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</si>
  <si>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</si>
  <si>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 xml:space="preserve">951 0310 0300000000 000 </t>
  </si>
  <si>
    <t>Подпрограмма «Пожарная безопасность» муниципальной программы Табунщиковского сельского поселения «Обеспечение пожарной безопасности, безопасности людей на водных объектах, профилактика экстремизма и терроризма на территорииТабунщиковского сельского поселения»</t>
  </si>
  <si>
    <t xml:space="preserve">951 0310 0310000000 000 </t>
  </si>
  <si>
    <t>Мероприятия по повышению уровня пожарной безопасности населения и территории поселения в рамках подпрограммы «Пожарная безопасность» муниципальной программы Табунщиковского сельского поселения «Обеспечение пожарной безопасности, безопасности людей на водных объектах, профилактика экстремизма и терроризма на территории Табунщиковского сельского поселения»</t>
  </si>
  <si>
    <t xml:space="preserve">951 0310 0310020030 000 </t>
  </si>
  <si>
    <t xml:space="preserve">951 0310 0310020030 200 </t>
  </si>
  <si>
    <t xml:space="preserve">951 0310 0310020030 240 </t>
  </si>
  <si>
    <t xml:space="preserve">951 0310 0310020030 244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</si>
  <si>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</si>
  <si>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</si>
  <si>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</si>
  <si>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</si>
  <si>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Табунщиковского сельского поселения «Развитие транспортной системы»</t>
  </si>
  <si>
    <t xml:space="preserve">951 0409 0400000000 000 </t>
  </si>
  <si>
    <t>Подпрограмма «Развитие транспортной инфраструктуры Табунщиковского сельского поселения» муниципальной программы Табунщиковского сельского поселения «Развитие транспортной системы»</t>
  </si>
  <si>
    <t xml:space="preserve">951 0409 0410000000 000 </t>
  </si>
  <si>
    <t>Мероприятия по ремонту и содержанию автомобильных дорог общего пользования местного значения и искуственных сооружений на них в рамках подпрограммы «Развитие транспортной инфраструктуры Табунщиковского сельского поселения» муниципальной программы Табунщиковского сельского поселения «Развитие транспортной системы»</t>
  </si>
  <si>
    <t xml:space="preserve">951 0409 0410020060 000 </t>
  </si>
  <si>
    <t xml:space="preserve">951 0409 0410020060 200 </t>
  </si>
  <si>
    <t xml:space="preserve">951 0409 0410020060 240 </t>
  </si>
  <si>
    <t xml:space="preserve">951 0409 0410020060 244 </t>
  </si>
  <si>
    <t>Подпрограмма «Повышение безопасности дорожного движения на территории Табунщиковского сельского поселения» му-ниципальной программы Табунщиковского сельского поселения «Развитие транспортной системы"</t>
  </si>
  <si>
    <t xml:space="preserve">951 0409 0420000000 000 </t>
  </si>
  <si>
    <t>Мероприятия по организации дорожного движения в рамках подпрограммы «Повышение безопасности дорожного движения на территории Табунщиковского сельского поселения» муниципальной программы Табунщиковского сельского поселения «Развитие транспортной системы»</t>
  </si>
  <si>
    <t xml:space="preserve">951 0409 0420020220 000 </t>
  </si>
  <si>
    <t xml:space="preserve">951 0409 0420020220 200 </t>
  </si>
  <si>
    <t xml:space="preserve">951 0409 0420020220 240 </t>
  </si>
  <si>
    <t xml:space="preserve">951 0409 0420020220 244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</si>
  <si>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</si>
  <si>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</si>
  <si>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</si>
  <si>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</si>
  <si>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>Оценка муниципального имущества, признание прав и регулирование отношений по муниципальной собственности Табунщиковского сельского поселения по иным непрограммным расходам в рамках непрограммных расходов органа местного самоуправления Табунщиковского сельского поселения</t>
  </si>
  <si>
    <t xml:space="preserve">951 0412 9990020230 000 </t>
  </si>
  <si>
    <t xml:space="preserve">951 0412 9990020230 200 </t>
  </si>
  <si>
    <t xml:space="preserve">951 0412 9990020230 240 </t>
  </si>
  <si>
    <t xml:space="preserve">951 0412 9990020230 244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</si>
  <si>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</si>
  <si>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</si>
  <si>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</si>
  <si>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</si>
  <si>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Табунщиковского сельского поселения «Благоустройство и жилищно-коммунальное хозяйство»</t>
  </si>
  <si>
    <t xml:space="preserve">951 0502 0500000000 000 </t>
  </si>
  <si>
    <t>Подпрограмма «Развитие жилищно-коммунального хозяйства Табунщиковского сельского поселения»муниципальной программы Табунщиковского сельского поселения «Благоустройство и жилищно-коммунальное хозяйство»»</t>
  </si>
  <si>
    <t xml:space="preserve">951 0502 0510000000 000 </t>
  </si>
  <si>
    <t>Мероприятия по содержанию и ремонту объектов коммунального хозяйства в рамках подпрограммы «Развитие жилищно-коммунального хозяйства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хозяйство»»</t>
  </si>
  <si>
    <t xml:space="preserve">951 0502 0510020090 000 </t>
  </si>
  <si>
    <t xml:space="preserve">951 0502 0510020090 200 </t>
  </si>
  <si>
    <t xml:space="preserve">951 0502 0510020090 240 </t>
  </si>
  <si>
    <t xml:space="preserve">951 0502 0510020090 244 </t>
  </si>
  <si>
    <t>Расходы на возмещение предприятиям жилищно-коммунального хозяйства части платы граждан за коммунальные услуги в рамках подпрограммы «Развитие жилищно-коммунального хозяйства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</t>
  </si>
  <si>
    <t xml:space="preserve">951 0502 05100S3660 000 </t>
  </si>
  <si>
    <t xml:space="preserve">951 0502 05100S3660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</si>
  <si>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</si>
  <si>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0502 05100S3660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</si>
  <si>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</si>
  <si>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0502 05100S3660 811 </t>
  </si>
  <si>
    <t>Благоустройство</t>
  </si>
  <si>
    <t xml:space="preserve">951 0503 0000000000 000 </t>
  </si>
  <si>
    <t xml:space="preserve">951 0503 0500000000 000 </t>
  </si>
  <si>
    <t>Подпрограмма «Благоустройство территории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</t>
  </si>
  <si>
    <t xml:space="preserve">951 0503 0520000000 000 </t>
  </si>
  <si>
    <t>Мероприятия по организации уличного освещения, содержание и ремонт объектов уличного освещения в рамках подпрограммы «Благоустройство территории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</t>
  </si>
  <si>
    <t xml:space="preserve">951 0503 0520020120 000 </t>
  </si>
  <si>
    <t xml:space="preserve">951 0503 0520020120 200 </t>
  </si>
  <si>
    <t xml:space="preserve">951 0503 0520020120 240 </t>
  </si>
  <si>
    <t xml:space="preserve">951 0503 0520020120 244 </t>
  </si>
  <si>
    <t xml:space="preserve">951 0503 0520020120 247 </t>
  </si>
  <si>
    <t>Мероприятия по содержанию и ремонту объектов благоустройства и мест общего пользования в рамках подпрограммы «Благоустройство территории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</t>
  </si>
  <si>
    <t xml:space="preserve">951 0503 0520020130 000 </t>
  </si>
  <si>
    <t xml:space="preserve">951 0503 0520020130 200 </t>
  </si>
  <si>
    <t xml:space="preserve">951 0503 0520020130 240 </t>
  </si>
  <si>
    <t xml:space="preserve">951 0503 0520020130 244 </t>
  </si>
  <si>
    <t>Мероприятия по уборке мусора и несанкционированных свалок, создание условий для организации централизованного сбора и вывоза твердых бытовых отходов в рамках подпрограммы «Благоустройство территории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</t>
  </si>
  <si>
    <t xml:space="preserve">951 0503 0520020140 000 </t>
  </si>
  <si>
    <t xml:space="preserve">951 0503 0520020140 200 </t>
  </si>
  <si>
    <t xml:space="preserve">951 0503 0520020140 240 </t>
  </si>
  <si>
    <t xml:space="preserve">951 0503 0520020140 244 </t>
  </si>
  <si>
    <t>Иные мероприятия по прочему благоустройству в рамках подпрограммы «Благоустройство территории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</t>
  </si>
  <si>
    <t xml:space="preserve">951 0503 0520020210 000 </t>
  </si>
  <si>
    <t xml:space="preserve">951 0503 0520020210 200 </t>
  </si>
  <si>
    <t xml:space="preserve">951 0503 0520020210 240 </t>
  </si>
  <si>
    <t xml:space="preserve">951 0503 0520020210 244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</si>
  <si>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</si>
  <si>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</si>
  <si>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</si>
  <si>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</si>
  <si>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Табунщиковского сельского поселения «Развитие культуры»</t>
  </si>
  <si>
    <t xml:space="preserve">951 0801 0600000000 000 </t>
  </si>
  <si>
    <t>Подпрограмма «Развитие культурно-досуговой деятельности» муниципальной программы Табунщиковского сельского поселения «Развитие культуры»</t>
  </si>
  <si>
    <t xml:space="preserve">951 0801 0610000000 000 </t>
  </si>
  <si>
    <t>Расходы на обеспечение деятельности (оказание услуг) муниципальных учреждений культуры Табунщиковского сельского поселения в рамках подпрограммы «Развитие культурно-досуговой деятельности» муниципальной программы Табунщиковского сельского поселения «Развитие культуры»</t>
  </si>
  <si>
    <t xml:space="preserve">951 0801 0610000590 000 </t>
  </si>
  <si>
    <t>Предоставление субсидий бюджетным, автономным учреждениям и иным некоммерческим организациям</t>
  </si>
  <si>
    <t xml:space="preserve">951 0801 0610000590 600 </t>
  </si>
  <si>
    <t>Субсидии бюджетным учреждениям</t>
  </si>
  <si>
    <t xml:space="preserve">951 0801 0610000590 610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</si>
  <si>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</si>
  <si>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951 0801 0610000590 611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</si>
  <si>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</si>
  <si>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</si>
  <si>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</si>
  <si>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</si>
  <si>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951 1001 0200000000 000 </t>
  </si>
  <si>
    <t>Расходы на выплату государственной пенсии за выслугу лет лицам, замещавшим муниципальные должности и должности муниципальной службы в Табунщиковском сельском поселении в рамках подпрограммы «Социальная поддержка лиц, замещающих муниципальные должности и должности муниципальной службы в Табунщиковском сельском поселении, имеющих право на получение государственной пенсии за выслугу лет» муниципальной программы Табунщиковского сельского поселения «Муниципальная политика»</t>
  </si>
  <si>
    <t xml:space="preserve">951 1001 0230000000 000 </t>
  </si>
  <si>
    <t>Расходы на выплату государственной пенсии за выслугу лет лицам, замещавшим муниципальные должности и должности муниципальной службы в Табунщиковском сельском поселении в рамках подпрограммы «Социальная поддержка лиц, замещающих муниципальные должности и должности муниципальной службы в Табунщиковском сельском поселении, имеющих право на получение государственной пенсии за выслугу лет» муниципальной программы Табунщиковского сельского поселения «Муниципальная политика</t>
  </si>
  <si>
    <t xml:space="preserve">951 1001 0230011010 000 </t>
  </si>
  <si>
    <t>Социальное обеспечение и иные выплаты населению</t>
  </si>
  <si>
    <t xml:space="preserve">951 1001 0230011010 300 </t>
  </si>
  <si>
    <t>Публичные нормативные социальные выплаты гражданам</t>
  </si>
  <si>
    <t xml:space="preserve">951 1001 0230011010 310 </t>
  </si>
  <si>
    <t>Иные пенсии, социальные доплаты к пенсиям</t>
  </si>
  <si>
    <t xml:space="preserve">951 1001 0230011010 312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</si>
  <si>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</si>
  <si>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</si>
  <si>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</si>
  <si>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</si>
  <si>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</si>
  <si>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</si>
  <si>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</si>
  <si>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источники внутреннего финансирования бюджета</t>
  </si>
  <si>
    <t>из них:</t>
  </si>
  <si>
    <t>источники внешнего финансирования бюджета</t>
  </si>
  <si>
    <t>Изменение остатков средств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</si>
  <si>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</si>
  <si>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</si>
  <si>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</si>
  <si>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</si>
  <si>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</si>
  <si>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</si>
  <si>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</si>
  <si>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</si>
  <si>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</si>
  <si>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</si>
  <si>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</si>
  <si>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</si>
  <si>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</si>
  <si>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</si>
  <si>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C:\243\117Y01.txt</t>
  </si>
  <si>
    <t>Доходы/EXPORT_SRC_CODE</t>
  </si>
  <si>
    <t>Доходы/PERIOD</t>
  </si>
  <si>
    <t>Дотации бюджетам сельских поселений на выравнивание бюджетной обеспеченности из бюджета субъекта Российской Федерации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</si>
  <si>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</si>
  <si>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</si>
  <si>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000 10100000000000000</t>
  </si>
  <si>
    <t>000 10102000010000110</t>
  </si>
  <si>
    <t>000 10102010010000110</t>
  </si>
  <si>
    <t>000 10102010011000110</t>
  </si>
  <si>
    <t>000 10102010012100110</t>
  </si>
  <si>
    <t>000 10102010013000110</t>
  </si>
  <si>
    <t>000 10102030010000110</t>
  </si>
  <si>
    <t>000 10102030011000110</t>
  </si>
  <si>
    <t>000 10102030012100110</t>
  </si>
  <si>
    <t>000 10600000000000000</t>
  </si>
  <si>
    <t>000 10601000000000110</t>
  </si>
  <si>
    <t>000 10601030100000110</t>
  </si>
  <si>
    <t>000 10601030101000110</t>
  </si>
  <si>
    <t>000 10601030102100110</t>
  </si>
  <si>
    <t>000 10606000000000110</t>
  </si>
  <si>
    <t>000 10606030000000110</t>
  </si>
  <si>
    <t>000 10606033100000110</t>
  </si>
  <si>
    <t>000 10606040000000110</t>
  </si>
  <si>
    <t>000 10606043100000110</t>
  </si>
  <si>
    <t>000 11300000000000000</t>
  </si>
  <si>
    <t>000 11302000000000130</t>
  </si>
  <si>
    <t>000 11302060000000130</t>
  </si>
  <si>
    <t>000 11302065100000130</t>
  </si>
  <si>
    <t>000 20000000000000000</t>
  </si>
  <si>
    <t>000 20200000000000000</t>
  </si>
  <si>
    <t>000 20210000000000150</t>
  </si>
  <si>
    <t>000 20215001000000150</t>
  </si>
  <si>
    <t>000 20215001100000150</t>
  </si>
  <si>
    <t>000 20230000000000150</t>
  </si>
  <si>
    <t>000 20230024000000150</t>
  </si>
  <si>
    <t>000 20230024100000150</t>
  </si>
  <si>
    <t>000 20235118000000150</t>
  </si>
  <si>
    <t>000 20235118100000150</t>
  </si>
  <si>
    <t>000 20240000000000150</t>
  </si>
  <si>
    <t>000 20240014000000150</t>
  </si>
  <si>
    <t>000 20240014100000150</t>
  </si>
  <si>
    <t>000 11600000000000000</t>
  </si>
  <si>
    <t>000 11602000020000140</t>
  </si>
  <si>
    <t>000 11602020020000140</t>
  </si>
  <si>
    <t>х</t>
  </si>
  <si>
    <t>951 01  00  00  00  00  0000  000</t>
  </si>
  <si>
    <t>Изменение остатков средств на счетах по учету средств бюджета,всего</t>
  </si>
  <si>
    <t>951 01  05  00  00  00  0000  000</t>
  </si>
  <si>
    <t>увеличение остатков средств бюджетов, всего</t>
  </si>
  <si>
    <t>951 01  05  00  00  00  0000  500</t>
  </si>
  <si>
    <t>увеличение прочих остатков средств бюджетов</t>
  </si>
  <si>
    <t>951 01  05  02  00  00  0000  500</t>
  </si>
  <si>
    <t>увеличение прочих остатков денежных средств  бюджетов</t>
  </si>
  <si>
    <t>951 01  05  02  01  00  0000  510</t>
  </si>
  <si>
    <t>увеличение прочих остатков денежных средств  бюджетов сельских поселений</t>
  </si>
  <si>
    <t>951 01  05  02  01  10  0000  510</t>
  </si>
  <si>
    <t>уменьшение остатков средств бюджетов,всего</t>
  </si>
  <si>
    <t>951 01  05  00  00  00  0000  600</t>
  </si>
  <si>
    <t>уменьшение прочих остатков средств бюджетов</t>
  </si>
  <si>
    <t>951 01  05  02  00  00  0000  600</t>
  </si>
  <si>
    <t>уменьшение прочих остатков денежных средств  бюджетов</t>
  </si>
  <si>
    <t>951 01  05  02  01  00  0000  610</t>
  </si>
  <si>
    <t>Уменьшение прочих остатков денежных средств  бюджетов сельских поселений</t>
  </si>
  <si>
    <t>951 01  05  02  01  10  0000  610</t>
  </si>
  <si>
    <t xml:space="preserve">Глава Администрации    _______________________    </t>
  </si>
  <si>
    <t xml:space="preserve">        О.Н. Здроб</t>
  </si>
  <si>
    <t xml:space="preserve">       (расшифровка подписи)</t>
  </si>
  <si>
    <t>Руководитель финансово-</t>
  </si>
  <si>
    <t xml:space="preserve">экономической службы        ______________________  </t>
  </si>
  <si>
    <t xml:space="preserve">    О.В. Васькова</t>
  </si>
  <si>
    <t>Главный бухгалтер  ____________________                                                            О.В. Васькова</t>
  </si>
  <si>
    <t>"12 " апреля  2022 г.</t>
  </si>
  <si>
    <t>- 2 693 878,79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</si>
</sst>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  <numFmt numFmtId="174" formatCode="#,##0\ &quot;₽&quot;;\-#,##0\ &quot;₽&quot;"/>
    <numFmt numFmtId="175" formatCode="#,##0\ &quot;₽&quot;;[Red]\-#,##0\ &quot;₽&quot;"/>
    <numFmt numFmtId="176" formatCode="#,##0.00\ &quot;₽&quot;;\-#,##0.00\ &quot;₽&quot;"/>
    <numFmt numFmtId="177" formatCode="#,##0.00\ &quot;₽&quot;;[Red]\-#,##0.00\ &quot;₽&quot;"/>
    <numFmt numFmtId="178" formatCode="_-* #,##0\ &quot;₽&quot;_-;\-* #,##0\ &quot;₽&quot;_-;_-* &quot;-&quot;\ &quot;₽&quot;_-;_-@_-"/>
    <numFmt numFmtId="179" formatCode="_-* #,##0\ _₽_-;\-* #,##0\ _₽_-;_-* &quot;-&quot;\ _₽_-;_-@_-"/>
    <numFmt numFmtId="180" formatCode="_-* #,##0.00\ &quot;₽&quot;_-;\-* #,##0.00\ &quot;₽&quot;_-;_-* &quot;-&quot;??\ &quot;₽&quot;_-;_-@_-"/>
    <numFmt numFmtId="181" formatCode="_-* #,##0.00\ _₽_-;\-* #,##0.00\ _₽_-;_-* &quot;-&quot;??\ _₽_-;_-@_-"/>
    <numFmt numFmtId="182" formatCode="#,##0.000"/>
    <numFmt numFmtId="183" formatCode="#,##0.0000"/>
    <numFmt numFmtId="184" formatCode="#,##0.00000"/>
  </numFmts>
  <fonts count="31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8"/>
      <name val="Arial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Arial Cyr"/>
      <family val="2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u val="single"/>
      <sz val="11"/>
      <name val="Arial Cyr"/>
      <family val="0"/>
    </font>
    <font>
      <u val="single"/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7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>
        <color indexed="8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/>
      <right style="thin"/>
      <top>
        <color indexed="63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0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192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173" fontId="4" fillId="0" borderId="29" xfId="0" applyNumberFormat="1" applyFont="1" applyBorder="1" applyAlignment="1" applyProtection="1">
      <alignment horizontal="left" wrapText="1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0" fontId="2" fillId="0" borderId="22" xfId="0" applyFont="1" applyBorder="1" applyAlignment="1">
      <alignment wrapText="1"/>
    </xf>
    <xf numFmtId="49" fontId="2" fillId="0" borderId="22" xfId="0" applyNumberFormat="1" applyFont="1" applyBorder="1" applyAlignment="1" applyProtection="1">
      <alignment horizontal="left" vertical="center" wrapText="1"/>
      <protection/>
    </xf>
    <xf numFmtId="0" fontId="2" fillId="0" borderId="21" xfId="0" applyFont="1" applyFill="1" applyBorder="1" applyAlignment="1">
      <alignment horizontal="justify" vertical="center" wrapText="1"/>
    </xf>
    <xf numFmtId="0" fontId="2" fillId="0" borderId="22" xfId="0" applyFont="1" applyFill="1" applyBorder="1" applyAlignment="1">
      <alignment horizontal="justify" vertical="center" wrapText="1"/>
    </xf>
    <xf numFmtId="0" fontId="2" fillId="0" borderId="22" xfId="0" applyNumberFormat="1" applyFont="1" applyBorder="1" applyAlignment="1">
      <alignment horizontal="left" vertical="center" wrapText="1"/>
    </xf>
    <xf numFmtId="0" fontId="0" fillId="0" borderId="0" xfId="53">
      <alignment/>
      <protection/>
    </xf>
    <xf numFmtId="0" fontId="3" fillId="0" borderId="0" xfId="53" applyFont="1" applyBorder="1" applyAlignment="1" applyProtection="1">
      <alignment horizontal="left"/>
      <protection/>
    </xf>
    <xf numFmtId="49" fontId="3" fillId="0" borderId="0" xfId="53" applyNumberFormat="1" applyFont="1" applyBorder="1" applyAlignment="1" applyProtection="1">
      <alignment horizontal="center"/>
      <protection/>
    </xf>
    <xf numFmtId="0" fontId="3" fillId="0" borderId="0" xfId="53" applyFont="1" applyBorder="1" applyAlignment="1" applyProtection="1">
      <alignment/>
      <protection/>
    </xf>
    <xf numFmtId="49" fontId="3" fillId="0" borderId="0" xfId="53" applyNumberFormat="1" applyFont="1" applyBorder="1" applyAlignment="1" applyProtection="1">
      <alignment/>
      <protection/>
    </xf>
    <xf numFmtId="0" fontId="2" fillId="0" borderId="15" xfId="53" applyFont="1" applyBorder="1" applyAlignment="1" applyProtection="1">
      <alignment horizontal="center" vertical="center"/>
      <protection/>
    </xf>
    <xf numFmtId="0" fontId="2" fillId="0" borderId="10" xfId="53" applyFont="1" applyBorder="1" applyAlignment="1" applyProtection="1">
      <alignment horizontal="center" vertical="center"/>
      <protection/>
    </xf>
    <xf numFmtId="0" fontId="2" fillId="0" borderId="16" xfId="53" applyFont="1" applyBorder="1" applyAlignment="1" applyProtection="1">
      <alignment horizontal="center" vertical="center"/>
      <protection/>
    </xf>
    <xf numFmtId="49" fontId="2" fillId="0" borderId="10" xfId="53" applyNumberFormat="1" applyFont="1" applyBorder="1" applyAlignment="1" applyProtection="1">
      <alignment horizontal="center" vertical="center"/>
      <protection/>
    </xf>
    <xf numFmtId="49" fontId="2" fillId="0" borderId="16" xfId="53" applyNumberFormat="1" applyFont="1" applyBorder="1" applyAlignment="1" applyProtection="1">
      <alignment horizontal="center" vertical="center"/>
      <protection/>
    </xf>
    <xf numFmtId="49" fontId="2" fillId="0" borderId="18" xfId="53" applyNumberFormat="1" applyFont="1" applyBorder="1" applyAlignment="1" applyProtection="1">
      <alignment horizontal="center" vertical="center"/>
      <protection/>
    </xf>
    <xf numFmtId="0" fontId="26" fillId="0" borderId="46" xfId="54" applyNumberFormat="1" applyFont="1" applyBorder="1" applyAlignment="1">
      <alignment wrapText="1"/>
      <protection/>
    </xf>
    <xf numFmtId="1" fontId="2" fillId="0" borderId="47" xfId="54" applyNumberFormat="1" applyBorder="1" applyAlignment="1">
      <alignment horizontal="center"/>
      <protection/>
    </xf>
    <xf numFmtId="49" fontId="3" fillId="0" borderId="48" xfId="54" applyNumberFormat="1" applyFont="1" applyBorder="1" applyAlignment="1">
      <alignment horizontal="center"/>
      <protection/>
    </xf>
    <xf numFmtId="4" fontId="3" fillId="0" borderId="49" xfId="54" applyNumberFormat="1" applyFont="1" applyBorder="1" applyAlignment="1">
      <alignment horizontal="right"/>
      <protection/>
    </xf>
    <xf numFmtId="4" fontId="0" fillId="0" borderId="49" xfId="64" applyNumberFormat="1" applyFont="1" applyFill="1" applyBorder="1" applyAlignment="1">
      <alignment horizontal="right"/>
    </xf>
    <xf numFmtId="4" fontId="3" fillId="0" borderId="50" xfId="54" applyNumberFormat="1" applyFont="1" applyBorder="1" applyAlignment="1">
      <alignment horizontal="right"/>
      <protection/>
    </xf>
    <xf numFmtId="0" fontId="26" fillId="0" borderId="51" xfId="54" applyNumberFormat="1" applyFont="1" applyBorder="1" applyAlignment="1">
      <alignment wrapText="1"/>
      <protection/>
    </xf>
    <xf numFmtId="1" fontId="2" fillId="0" borderId="51" xfId="54" applyNumberFormat="1" applyBorder="1" applyAlignment="1">
      <alignment horizontal="center"/>
      <protection/>
    </xf>
    <xf numFmtId="4" fontId="3" fillId="0" borderId="22" xfId="54" applyNumberFormat="1" applyFont="1" applyBorder="1" applyAlignment="1">
      <alignment horizontal="center"/>
      <protection/>
    </xf>
    <xf numFmtId="4" fontId="3" fillId="0" borderId="27" xfId="54" applyNumberFormat="1" applyFont="1" applyBorder="1" applyAlignment="1">
      <alignment horizontal="center"/>
      <protection/>
    </xf>
    <xf numFmtId="4" fontId="3" fillId="0" borderId="39" xfId="54" applyNumberFormat="1" applyFont="1" applyBorder="1" applyAlignment="1">
      <alignment horizontal="center"/>
      <protection/>
    </xf>
    <xf numFmtId="0" fontId="26" fillId="0" borderId="52" xfId="54" applyNumberFormat="1" applyFont="1" applyBorder="1" applyAlignment="1">
      <alignment wrapText="1"/>
      <protection/>
    </xf>
    <xf numFmtId="1" fontId="2" fillId="0" borderId="20" xfId="54" applyNumberFormat="1" applyBorder="1" applyAlignment="1">
      <alignment horizontal="center"/>
      <protection/>
    </xf>
    <xf numFmtId="49" fontId="3" fillId="0" borderId="22" xfId="54" applyNumberFormat="1" applyFont="1" applyBorder="1" applyAlignment="1">
      <alignment horizontal="center"/>
      <protection/>
    </xf>
    <xf numFmtId="1" fontId="2" fillId="0" borderId="25" xfId="54" applyNumberFormat="1" applyBorder="1" applyAlignment="1">
      <alignment horizontal="center"/>
      <protection/>
    </xf>
    <xf numFmtId="0" fontId="26" fillId="0" borderId="53" xfId="54" applyNumberFormat="1" applyFont="1" applyBorder="1" applyAlignment="1">
      <alignment wrapText="1"/>
      <protection/>
    </xf>
    <xf numFmtId="49" fontId="3" fillId="0" borderId="0" xfId="54" applyNumberFormat="1" applyFont="1" applyBorder="1" applyAlignment="1">
      <alignment horizontal="center"/>
      <protection/>
    </xf>
    <xf numFmtId="4" fontId="3" fillId="0" borderId="0" xfId="54" applyNumberFormat="1" applyFont="1" applyBorder="1" applyAlignment="1">
      <alignment horizontal="center"/>
      <protection/>
    </xf>
    <xf numFmtId="4" fontId="3" fillId="0" borderId="28" xfId="54" applyNumberFormat="1" applyFont="1" applyBorder="1" applyAlignment="1">
      <alignment horizontal="center"/>
      <protection/>
    </xf>
    <xf numFmtId="0" fontId="26" fillId="0" borderId="54" xfId="54" applyNumberFormat="1" applyFont="1" applyBorder="1" applyAlignment="1">
      <alignment horizontal="center" wrapText="1"/>
      <protection/>
    </xf>
    <xf numFmtId="1" fontId="2" fillId="0" borderId="30" xfId="54" applyNumberFormat="1" applyBorder="1" applyAlignment="1">
      <alignment horizontal="center"/>
      <protection/>
    </xf>
    <xf numFmtId="4" fontId="3" fillId="0" borderId="32" xfId="54" applyNumberFormat="1" applyFont="1" applyBorder="1" applyAlignment="1">
      <alignment horizontal="center"/>
      <protection/>
    </xf>
    <xf numFmtId="4" fontId="3" fillId="0" borderId="37" xfId="54" applyNumberFormat="1" applyFont="1" applyBorder="1" applyAlignment="1">
      <alignment horizontal="center"/>
      <protection/>
    </xf>
    <xf numFmtId="1" fontId="2" fillId="0" borderId="53" xfId="54" applyNumberFormat="1" applyBorder="1" applyAlignment="1">
      <alignment horizontal="center"/>
      <protection/>
    </xf>
    <xf numFmtId="49" fontId="3" fillId="0" borderId="22" xfId="54" applyNumberFormat="1" applyFont="1" applyBorder="1">
      <alignment/>
      <protection/>
    </xf>
    <xf numFmtId="4" fontId="3" fillId="0" borderId="22" xfId="54" applyNumberFormat="1" applyFont="1" applyBorder="1" applyAlignment="1">
      <alignment horizontal="right"/>
      <protection/>
    </xf>
    <xf numFmtId="4" fontId="0" fillId="0" borderId="21" xfId="64" applyNumberFormat="1" applyFont="1" applyFill="1" applyBorder="1" applyAlignment="1">
      <alignment horizontal="right"/>
    </xf>
    <xf numFmtId="4" fontId="3" fillId="0" borderId="39" xfId="54" applyNumberFormat="1" applyFont="1" applyBorder="1" applyAlignment="1">
      <alignment horizontal="right"/>
      <protection/>
    </xf>
    <xf numFmtId="49" fontId="3" fillId="0" borderId="32" xfId="54" applyNumberFormat="1" applyFont="1" applyBorder="1">
      <alignment/>
      <protection/>
    </xf>
    <xf numFmtId="4" fontId="0" fillId="0" borderId="22" xfId="64" applyNumberFormat="1" applyFont="1" applyFill="1" applyBorder="1" applyAlignment="1">
      <alignment horizontal="right"/>
    </xf>
    <xf numFmtId="4" fontId="3" fillId="0" borderId="55" xfId="54" applyNumberFormat="1" applyFont="1" applyBorder="1" applyAlignment="1">
      <alignment horizontal="right"/>
      <protection/>
    </xf>
    <xf numFmtId="0" fontId="26" fillId="0" borderId="56" xfId="54" applyNumberFormat="1" applyFont="1" applyBorder="1" applyAlignment="1">
      <alignment wrapText="1"/>
      <protection/>
    </xf>
    <xf numFmtId="1" fontId="2" fillId="0" borderId="57" xfId="54" applyNumberFormat="1" applyBorder="1" applyAlignment="1">
      <alignment horizontal="center"/>
      <protection/>
    </xf>
    <xf numFmtId="49" fontId="3" fillId="0" borderId="58" xfId="54" applyNumberFormat="1" applyFont="1" applyBorder="1">
      <alignment/>
      <protection/>
    </xf>
    <xf numFmtId="4" fontId="27" fillId="0" borderId="22" xfId="0" applyNumberFormat="1" applyFont="1" applyBorder="1" applyAlignment="1" applyProtection="1">
      <alignment horizontal="right"/>
      <protection/>
    </xf>
    <xf numFmtId="184" fontId="27" fillId="0" borderId="59" xfId="54" applyNumberFormat="1" applyFont="1" applyBorder="1" applyAlignment="1">
      <alignment horizontal="right"/>
      <protection/>
    </xf>
    <xf numFmtId="4" fontId="3" fillId="0" borderId="60" xfId="54" applyNumberFormat="1" applyFont="1" applyBorder="1" applyAlignment="1">
      <alignment horizontal="center"/>
      <protection/>
    </xf>
    <xf numFmtId="0" fontId="26" fillId="0" borderId="61" xfId="54" applyNumberFormat="1" applyFont="1" applyBorder="1" applyAlignment="1">
      <alignment wrapText="1"/>
      <protection/>
    </xf>
    <xf numFmtId="1" fontId="2" fillId="0" borderId="62" xfId="54" applyNumberFormat="1" applyBorder="1" applyAlignment="1">
      <alignment horizontal="center"/>
      <protection/>
    </xf>
    <xf numFmtId="49" fontId="3" fillId="0" borderId="59" xfId="54" applyNumberFormat="1" applyFont="1" applyBorder="1">
      <alignment/>
      <protection/>
    </xf>
    <xf numFmtId="4" fontId="6" fillId="0" borderId="22" xfId="0" applyNumberFormat="1" applyFont="1" applyBorder="1" applyAlignment="1" applyProtection="1">
      <alignment horizontal="right"/>
      <protection/>
    </xf>
    <xf numFmtId="184" fontId="6" fillId="0" borderId="58" xfId="54" applyNumberFormat="1" applyFont="1" applyBorder="1" applyAlignment="1">
      <alignment horizontal="right"/>
      <protection/>
    </xf>
    <xf numFmtId="184" fontId="28" fillId="0" borderId="63" xfId="53" applyNumberFormat="1" applyFont="1" applyBorder="1" applyAlignment="1" quotePrefix="1">
      <alignment horizontal="right" shrinkToFit="1"/>
      <protection/>
    </xf>
    <xf numFmtId="49" fontId="3" fillId="0" borderId="64" xfId="54" applyNumberFormat="1" applyFont="1" applyBorder="1">
      <alignment/>
      <protection/>
    </xf>
    <xf numFmtId="4" fontId="27" fillId="0" borderId="65" xfId="54" applyNumberFormat="1" applyFont="1" applyBorder="1" applyAlignment="1">
      <alignment horizontal="right"/>
      <protection/>
    </xf>
    <xf numFmtId="4" fontId="6" fillId="0" borderId="65" xfId="54" applyNumberFormat="1" applyFont="1" applyBorder="1" applyAlignment="1">
      <alignment horizontal="right"/>
      <protection/>
    </xf>
    <xf numFmtId="4" fontId="6" fillId="0" borderId="32" xfId="0" applyNumberFormat="1" applyFont="1" applyBorder="1" applyAlignment="1" applyProtection="1">
      <alignment horizontal="right"/>
      <protection/>
    </xf>
    <xf numFmtId="0" fontId="26" fillId="0" borderId="66" xfId="54" applyFont="1" applyBorder="1" applyAlignment="1">
      <alignment wrapText="1"/>
      <protection/>
    </xf>
    <xf numFmtId="1" fontId="2" fillId="0" borderId="67" xfId="54" applyNumberFormat="1" applyBorder="1" applyAlignment="1">
      <alignment horizontal="center"/>
      <protection/>
    </xf>
    <xf numFmtId="49" fontId="3" fillId="0" borderId="68" xfId="54" applyNumberFormat="1" applyFont="1" applyBorder="1">
      <alignment/>
      <protection/>
    </xf>
    <xf numFmtId="4" fontId="6" fillId="0" borderId="69" xfId="0" applyNumberFormat="1" applyFont="1" applyBorder="1" applyAlignment="1" applyProtection="1">
      <alignment horizontal="right"/>
      <protection/>
    </xf>
    <xf numFmtId="4" fontId="28" fillId="0" borderId="68" xfId="53" applyNumberFormat="1" applyFont="1" applyBorder="1" applyAlignment="1">
      <alignment horizontal="right" shrinkToFit="1"/>
      <protection/>
    </xf>
    <xf numFmtId="4" fontId="3" fillId="0" borderId="70" xfId="54" applyNumberFormat="1" applyFont="1" applyBorder="1" applyAlignment="1">
      <alignment horizontal="center"/>
      <protection/>
    </xf>
    <xf numFmtId="0" fontId="2" fillId="0" borderId="0" xfId="54" applyFont="1" applyFill="1" applyBorder="1" applyAlignment="1">
      <alignment/>
      <protection/>
    </xf>
    <xf numFmtId="0" fontId="2" fillId="0" borderId="0" xfId="53" applyFont="1" applyAlignment="1">
      <alignment horizontal="center"/>
      <protection/>
    </xf>
    <xf numFmtId="49" fontId="2" fillId="0" borderId="0" xfId="54" applyNumberFormat="1" applyFont="1" applyFill="1" applyBorder="1">
      <alignment/>
      <protection/>
    </xf>
    <xf numFmtId="0" fontId="2" fillId="0" borderId="0" xfId="53" applyFont="1">
      <alignment/>
      <protection/>
    </xf>
    <xf numFmtId="0" fontId="29" fillId="0" borderId="0" xfId="53" applyFont="1" applyAlignment="1">
      <alignment/>
      <protection/>
    </xf>
    <xf numFmtId="0" fontId="30" fillId="0" borderId="0" xfId="53" applyFont="1">
      <alignment/>
      <protection/>
    </xf>
    <xf numFmtId="49" fontId="2" fillId="0" borderId="71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49" fontId="2" fillId="0" borderId="72" xfId="0" applyNumberFormat="1" applyFont="1" applyBorder="1" applyAlignment="1" applyProtection="1">
      <alignment horizontal="center" vertical="center" wrapText="1"/>
      <protection/>
    </xf>
    <xf numFmtId="49" fontId="2" fillId="0" borderId="73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72" xfId="0" applyFont="1" applyBorder="1" applyAlignment="1" applyProtection="1">
      <alignment horizontal="center" vertical="center" wrapText="1"/>
      <protection/>
    </xf>
    <xf numFmtId="0" fontId="2" fillId="0" borderId="73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0" fontId="2" fillId="0" borderId="74" xfId="0" applyFont="1" applyBorder="1" applyAlignment="1" applyProtection="1">
      <alignment horizontal="center" vertical="center" wrapText="1"/>
      <protection/>
    </xf>
    <xf numFmtId="0" fontId="2" fillId="0" borderId="75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76" xfId="0" applyNumberFormat="1" applyFont="1" applyBorder="1" applyAlignment="1" applyProtection="1">
      <alignment horizontal="left" wrapText="1"/>
      <protection/>
    </xf>
    <xf numFmtId="49" fontId="3" fillId="0" borderId="76" xfId="0" applyNumberFormat="1" applyFont="1" applyBorder="1" applyAlignment="1" applyProtection="1">
      <alignment wrapText="1"/>
      <protection/>
    </xf>
    <xf numFmtId="0" fontId="2" fillId="0" borderId="77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74" xfId="0" applyFont="1" applyBorder="1" applyAlignment="1" applyProtection="1">
      <alignment horizontal="center" vertical="center"/>
      <protection/>
    </xf>
    <xf numFmtId="0" fontId="2" fillId="0" borderId="75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72" xfId="0" applyNumberFormat="1" applyFont="1" applyBorder="1" applyAlignment="1" applyProtection="1">
      <alignment horizontal="center" vertical="center"/>
      <protection/>
    </xf>
    <xf numFmtId="49" fontId="2" fillId="0" borderId="73" xfId="0" applyNumberFormat="1" applyFont="1" applyBorder="1" applyAlignment="1" applyProtection="1">
      <alignment horizontal="center" vertical="center"/>
      <protection/>
    </xf>
    <xf numFmtId="49" fontId="2" fillId="0" borderId="0" xfId="53" applyNumberFormat="1" applyFont="1" applyBorder="1" applyAlignment="1" applyProtection="1">
      <alignment horizontal="right"/>
      <protection/>
    </xf>
    <xf numFmtId="0" fontId="1" fillId="0" borderId="0" xfId="53" applyFont="1" applyBorder="1" applyAlignment="1" applyProtection="1">
      <alignment horizontal="center"/>
      <protection/>
    </xf>
    <xf numFmtId="0" fontId="2" fillId="0" borderId="74" xfId="53" applyFont="1" applyBorder="1" applyAlignment="1" applyProtection="1">
      <alignment horizontal="center" vertical="center" wrapText="1"/>
      <protection/>
    </xf>
    <xf numFmtId="0" fontId="2" fillId="0" borderId="75" xfId="53" applyFont="1" applyBorder="1" applyAlignment="1" applyProtection="1">
      <alignment horizontal="center" vertical="center" wrapText="1"/>
      <protection/>
    </xf>
    <xf numFmtId="0" fontId="2" fillId="0" borderId="30" xfId="53" applyFont="1" applyBorder="1" applyAlignment="1" applyProtection="1">
      <alignment horizontal="center" vertical="center" wrapText="1"/>
      <protection/>
    </xf>
    <xf numFmtId="0" fontId="2" fillId="0" borderId="72" xfId="53" applyFont="1" applyBorder="1" applyAlignment="1" applyProtection="1">
      <alignment horizontal="center" vertical="center" wrapText="1"/>
      <protection/>
    </xf>
    <xf numFmtId="0" fontId="2" fillId="0" borderId="73" xfId="53" applyFont="1" applyBorder="1" applyAlignment="1" applyProtection="1">
      <alignment horizontal="center" vertical="center" wrapText="1"/>
      <protection/>
    </xf>
    <xf numFmtId="0" fontId="2" fillId="0" borderId="32" xfId="53" applyFont="1" applyBorder="1" applyAlignment="1" applyProtection="1">
      <alignment horizontal="center" vertical="center" wrapText="1"/>
      <protection/>
    </xf>
    <xf numFmtId="0" fontId="2" fillId="0" borderId="77" xfId="53" applyFont="1" applyBorder="1" applyAlignment="1" applyProtection="1">
      <alignment horizontal="center" vertical="center" wrapText="1"/>
      <protection/>
    </xf>
    <xf numFmtId="0" fontId="2" fillId="0" borderId="36" xfId="53" applyFont="1" applyBorder="1" applyAlignment="1" applyProtection="1">
      <alignment horizontal="center" vertical="center" wrapText="1"/>
      <protection/>
    </xf>
    <xf numFmtId="0" fontId="2" fillId="0" borderId="31" xfId="53" applyFont="1" applyBorder="1" applyAlignment="1" applyProtection="1">
      <alignment horizontal="center" vertical="center" wrapText="1"/>
      <protection/>
    </xf>
    <xf numFmtId="49" fontId="2" fillId="0" borderId="72" xfId="53" applyNumberFormat="1" applyFont="1" applyBorder="1" applyAlignment="1" applyProtection="1">
      <alignment horizontal="center" vertical="center" wrapText="1"/>
      <protection/>
    </xf>
    <xf numFmtId="49" fontId="2" fillId="0" borderId="73" xfId="53" applyNumberFormat="1" applyFont="1" applyBorder="1" applyAlignment="1" applyProtection="1">
      <alignment horizontal="center" vertical="center" wrapText="1"/>
      <protection/>
    </xf>
    <xf numFmtId="49" fontId="2" fillId="0" borderId="32" xfId="53" applyNumberFormat="1" applyFont="1" applyBorder="1" applyAlignment="1" applyProtection="1">
      <alignment horizontal="center" vertical="center" wrapText="1"/>
      <protection/>
    </xf>
    <xf numFmtId="49" fontId="2" fillId="0" borderId="71" xfId="53" applyNumberFormat="1" applyFont="1" applyBorder="1" applyAlignment="1" applyProtection="1">
      <alignment horizontal="center" vertical="center" wrapText="1"/>
      <protection/>
    </xf>
    <xf numFmtId="49" fontId="2" fillId="0" borderId="37" xfId="53" applyNumberFormat="1" applyFont="1" applyBorder="1" applyAlignment="1" applyProtection="1">
      <alignment horizontal="center" vertical="center" wrapText="1"/>
      <protection/>
    </xf>
    <xf numFmtId="49" fontId="2" fillId="0" borderId="33" xfId="53" applyNumberFormat="1" applyFont="1" applyBorder="1" applyAlignment="1" applyProtection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124_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dxfs count="9"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1"/>
  <sheetViews>
    <sheetView showGridLines="0" zoomScalePageLayoutView="0" workbookViewId="0" topLeftCell="A1">
      <selection activeCell="A51" sqref="A51:IV51"/>
    </sheetView>
  </sheetViews>
  <sheetFormatPr defaultColWidth="9.140625" defaultRowHeight="12.75" customHeight="1"/>
  <cols>
    <col min="1" max="1" width="50.421875" style="0" customWidth="1"/>
    <col min="2" max="2" width="6.140625" style="0" customWidth="1"/>
    <col min="3" max="3" width="19.140625" style="0" customWidth="1"/>
    <col min="4" max="4" width="14.7109375" style="0" customWidth="1"/>
    <col min="5" max="5" width="13.8515625" style="0" customWidth="1"/>
    <col min="6" max="6" width="13.28125" style="0" customWidth="1"/>
  </cols>
  <sheetData>
    <row r="1" spans="1:6" ht="13.5">
      <c r="A1" s="158"/>
      <c r="B1" s="158"/>
      <c r="C1" s="158"/>
      <c r="D1" s="158"/>
      <c r="E1" s="2"/>
      <c r="F1" s="2"/>
    </row>
    <row r="2" spans="1:6" ht="16.5" customHeight="1">
      <c r="A2" s="158" t="s">
        <v>0</v>
      </c>
      <c r="B2" s="158"/>
      <c r="C2" s="158"/>
      <c r="D2" s="158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65" t="s">
        <v>5</v>
      </c>
      <c r="B4" s="165"/>
      <c r="C4" s="165"/>
      <c r="D4" s="165"/>
      <c r="E4" s="3" t="s">
        <v>4</v>
      </c>
      <c r="F4" s="8" t="s">
        <v>6</v>
      </c>
    </row>
    <row r="5" spans="1:6" ht="12.75">
      <c r="A5" s="9"/>
      <c r="B5" s="9"/>
      <c r="C5" s="9"/>
      <c r="D5" s="9"/>
      <c r="E5" s="3" t="s">
        <v>7</v>
      </c>
      <c r="F5" s="10" t="s">
        <v>18</v>
      </c>
    </row>
    <row r="6" spans="1:6" ht="12.75">
      <c r="A6" s="11" t="s">
        <v>8</v>
      </c>
      <c r="B6" s="166" t="s">
        <v>14</v>
      </c>
      <c r="C6" s="167"/>
      <c r="D6" s="167"/>
      <c r="E6" s="3" t="s">
        <v>9</v>
      </c>
      <c r="F6" s="10">
        <v>0</v>
      </c>
    </row>
    <row r="7" spans="1:6" ht="12.75">
      <c r="A7" s="11" t="s">
        <v>10</v>
      </c>
      <c r="B7" s="157" t="s">
        <v>15</v>
      </c>
      <c r="C7" s="157"/>
      <c r="D7" s="157"/>
      <c r="E7" s="3" t="s">
        <v>11</v>
      </c>
      <c r="F7" s="12" t="s">
        <v>20</v>
      </c>
    </row>
    <row r="8" spans="1:6" ht="12.75">
      <c r="A8" s="11" t="s">
        <v>16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158" t="s">
        <v>21</v>
      </c>
      <c r="B10" s="158"/>
      <c r="C10" s="158"/>
      <c r="D10" s="158"/>
      <c r="E10" s="1"/>
      <c r="F10" s="17"/>
    </row>
    <row r="11" spans="1:6" ht="3.75" customHeight="1">
      <c r="A11" s="162" t="s">
        <v>22</v>
      </c>
      <c r="B11" s="159" t="s">
        <v>23</v>
      </c>
      <c r="C11" s="159" t="s">
        <v>24</v>
      </c>
      <c r="D11" s="154" t="s">
        <v>25</v>
      </c>
      <c r="E11" s="154" t="s">
        <v>26</v>
      </c>
      <c r="F11" s="151" t="s">
        <v>27</v>
      </c>
    </row>
    <row r="12" spans="1:6" ht="3" customHeight="1">
      <c r="A12" s="163"/>
      <c r="B12" s="160"/>
      <c r="C12" s="160"/>
      <c r="D12" s="155"/>
      <c r="E12" s="155"/>
      <c r="F12" s="152"/>
    </row>
    <row r="13" spans="1:6" ht="3" customHeight="1">
      <c r="A13" s="163"/>
      <c r="B13" s="160"/>
      <c r="C13" s="160"/>
      <c r="D13" s="155"/>
      <c r="E13" s="155"/>
      <c r="F13" s="152"/>
    </row>
    <row r="14" spans="1:6" ht="3" customHeight="1">
      <c r="A14" s="163"/>
      <c r="B14" s="160"/>
      <c r="C14" s="160"/>
      <c r="D14" s="155"/>
      <c r="E14" s="155"/>
      <c r="F14" s="152"/>
    </row>
    <row r="15" spans="1:6" ht="3" customHeight="1">
      <c r="A15" s="163"/>
      <c r="B15" s="160"/>
      <c r="C15" s="160"/>
      <c r="D15" s="155"/>
      <c r="E15" s="155"/>
      <c r="F15" s="152"/>
    </row>
    <row r="16" spans="1:6" ht="3" customHeight="1">
      <c r="A16" s="163"/>
      <c r="B16" s="160"/>
      <c r="C16" s="160"/>
      <c r="D16" s="155"/>
      <c r="E16" s="155"/>
      <c r="F16" s="152"/>
    </row>
    <row r="17" spans="1:6" ht="23.25" customHeight="1">
      <c r="A17" s="164"/>
      <c r="B17" s="161"/>
      <c r="C17" s="161"/>
      <c r="D17" s="156"/>
      <c r="E17" s="156"/>
      <c r="F17" s="153"/>
    </row>
    <row r="18" spans="1:6" ht="12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75">
      <c r="A19" s="24" t="s">
        <v>31</v>
      </c>
      <c r="B19" s="25" t="s">
        <v>32</v>
      </c>
      <c r="C19" s="26" t="s">
        <v>33</v>
      </c>
      <c r="D19" s="27">
        <v>10831400</v>
      </c>
      <c r="E19" s="28">
        <v>2692340.03</v>
      </c>
      <c r="F19" s="27">
        <f>IF(OR(D19="-",IF(E19="-",0,E19)&gt;=IF(D19="-",0,D19)),"-",IF(D19="-",0,D19)-IF(E19="-",0,E19))</f>
        <v>8139059.970000001</v>
      </c>
    </row>
    <row r="20" spans="1:6" ht="12.75">
      <c r="A20" s="29" t="s">
        <v>34</v>
      </c>
      <c r="B20" s="30"/>
      <c r="C20" s="31"/>
      <c r="D20" s="32"/>
      <c r="E20" s="32"/>
      <c r="F20" s="33"/>
    </row>
    <row r="21" spans="1:6" ht="12.75">
      <c r="A21" s="34" t="s">
        <v>35</v>
      </c>
      <c r="B21" s="35" t="s">
        <v>32</v>
      </c>
      <c r="C21" s="36" t="s">
        <v>36</v>
      </c>
      <c r="D21" s="37">
        <v>2628400</v>
      </c>
      <c r="E21" s="37">
        <v>394925</v>
      </c>
      <c r="F21" s="38">
        <f aca="true" t="shared" si="0" ref="F21:F60">IF(OR(D21="-",IF(E21="-",0,E21)&gt;=IF(D21="-",0,D21)),"-",IF(D21="-",0,D21)-IF(E21="-",0,E21))</f>
        <v>2233475</v>
      </c>
    </row>
    <row r="22" spans="1:6" ht="12.75">
      <c r="A22" s="34" t="s">
        <v>37</v>
      </c>
      <c r="B22" s="35" t="s">
        <v>32</v>
      </c>
      <c r="C22" s="36" t="s">
        <v>352</v>
      </c>
      <c r="D22" s="37">
        <v>786300</v>
      </c>
      <c r="E22" s="37">
        <v>169800.69</v>
      </c>
      <c r="F22" s="38">
        <f t="shared" si="0"/>
        <v>616499.31</v>
      </c>
    </row>
    <row r="23" spans="1:6" ht="12.75">
      <c r="A23" s="34" t="s">
        <v>38</v>
      </c>
      <c r="B23" s="35" t="s">
        <v>32</v>
      </c>
      <c r="C23" s="36" t="s">
        <v>353</v>
      </c>
      <c r="D23" s="37">
        <v>786300</v>
      </c>
      <c r="E23" s="37">
        <v>169800.69</v>
      </c>
      <c r="F23" s="38">
        <f t="shared" si="0"/>
        <v>616499.31</v>
      </c>
    </row>
    <row r="24" spans="1:6" ht="51">
      <c r="A24" s="39" t="s">
        <v>39</v>
      </c>
      <c r="B24" s="35" t="s">
        <v>32</v>
      </c>
      <c r="C24" s="36" t="s">
        <v>354</v>
      </c>
      <c r="D24" s="37">
        <v>786300</v>
      </c>
      <c r="E24" s="37">
        <v>169317.84</v>
      </c>
      <c r="F24" s="38">
        <f t="shared" si="0"/>
        <v>616982.16</v>
      </c>
    </row>
    <row r="25" spans="1:6" ht="72.75" customHeight="1">
      <c r="A25" s="39" t="s">
        <v>40</v>
      </c>
      <c r="B25" s="35" t="s">
        <v>32</v>
      </c>
      <c r="C25" s="36" t="s">
        <v>355</v>
      </c>
      <c r="D25" s="37" t="s">
        <v>41</v>
      </c>
      <c r="E25" s="37">
        <v>169288.56</v>
      </c>
      <c r="F25" s="38" t="str">
        <f t="shared" si="0"/>
        <v>-</v>
      </c>
    </row>
    <row r="26" spans="1:6" ht="61.5">
      <c r="A26" s="39" t="s">
        <v>42</v>
      </c>
      <c r="B26" s="35" t="s">
        <v>32</v>
      </c>
      <c r="C26" s="36" t="s">
        <v>356</v>
      </c>
      <c r="D26" s="37" t="s">
        <v>41</v>
      </c>
      <c r="E26" s="37">
        <v>-0.39</v>
      </c>
      <c r="F26" s="38" t="str">
        <f t="shared" si="0"/>
        <v>-</v>
      </c>
    </row>
    <row r="27" spans="1:6" ht="75.75" customHeight="1">
      <c r="A27" s="39" t="s">
        <v>43</v>
      </c>
      <c r="B27" s="35" t="s">
        <v>32</v>
      </c>
      <c r="C27" s="36" t="s">
        <v>357</v>
      </c>
      <c r="D27" s="37" t="s">
        <v>41</v>
      </c>
      <c r="E27" s="37">
        <v>29.67</v>
      </c>
      <c r="F27" s="38" t="str">
        <f t="shared" si="0"/>
        <v>-</v>
      </c>
    </row>
    <row r="28" spans="1:6" ht="42" customHeight="1">
      <c r="A28" s="34" t="s">
        <v>44</v>
      </c>
      <c r="B28" s="35" t="s">
        <v>32</v>
      </c>
      <c r="C28" s="36" t="s">
        <v>358</v>
      </c>
      <c r="D28" s="37" t="s">
        <v>41</v>
      </c>
      <c r="E28" s="37">
        <v>482.85</v>
      </c>
      <c r="F28" s="38" t="str">
        <f t="shared" si="0"/>
        <v>-</v>
      </c>
    </row>
    <row r="29" spans="1:6" ht="51">
      <c r="A29" s="34" t="s">
        <v>45</v>
      </c>
      <c r="B29" s="35" t="s">
        <v>32</v>
      </c>
      <c r="C29" s="36" t="s">
        <v>359</v>
      </c>
      <c r="D29" s="37" t="s">
        <v>41</v>
      </c>
      <c r="E29" s="37">
        <v>478.5</v>
      </c>
      <c r="F29" s="38" t="str">
        <f t="shared" si="0"/>
        <v>-</v>
      </c>
    </row>
    <row r="30" spans="1:6" ht="41.25">
      <c r="A30" s="34" t="s">
        <v>46</v>
      </c>
      <c r="B30" s="35" t="s">
        <v>32</v>
      </c>
      <c r="C30" s="36" t="s">
        <v>360</v>
      </c>
      <c r="D30" s="37" t="s">
        <v>41</v>
      </c>
      <c r="E30" s="37">
        <v>4.35</v>
      </c>
      <c r="F30" s="38" t="str">
        <f t="shared" si="0"/>
        <v>-</v>
      </c>
    </row>
    <row r="31" spans="1:6" ht="12.75">
      <c r="A31" s="34" t="s">
        <v>47</v>
      </c>
      <c r="B31" s="35" t="s">
        <v>32</v>
      </c>
      <c r="C31" s="36" t="s">
        <v>361</v>
      </c>
      <c r="D31" s="37">
        <v>1840000</v>
      </c>
      <c r="E31" s="37">
        <v>220227.26</v>
      </c>
      <c r="F31" s="38">
        <f t="shared" si="0"/>
        <v>1619772.74</v>
      </c>
    </row>
    <row r="32" spans="1:6" ht="12.75">
      <c r="A32" s="34" t="s">
        <v>48</v>
      </c>
      <c r="B32" s="35" t="s">
        <v>32</v>
      </c>
      <c r="C32" s="36" t="s">
        <v>362</v>
      </c>
      <c r="D32" s="37">
        <v>74000</v>
      </c>
      <c r="E32" s="37">
        <v>7724.07</v>
      </c>
      <c r="F32" s="38">
        <f t="shared" si="0"/>
        <v>66275.93</v>
      </c>
    </row>
    <row r="33" spans="1:6" ht="39" customHeight="1">
      <c r="A33" s="34" t="s">
        <v>49</v>
      </c>
      <c r="B33" s="35" t="s">
        <v>32</v>
      </c>
      <c r="C33" s="36" t="s">
        <v>363</v>
      </c>
      <c r="D33" s="37">
        <v>74000</v>
      </c>
      <c r="E33" s="37">
        <v>7724.07</v>
      </c>
      <c r="F33" s="38">
        <f t="shared" si="0"/>
        <v>66275.93</v>
      </c>
    </row>
    <row r="34" spans="1:6" ht="57" customHeight="1">
      <c r="A34" s="34" t="s">
        <v>50</v>
      </c>
      <c r="B34" s="35" t="s">
        <v>32</v>
      </c>
      <c r="C34" s="36" t="s">
        <v>364</v>
      </c>
      <c r="D34" s="37" t="s">
        <v>41</v>
      </c>
      <c r="E34" s="37">
        <v>7303.88</v>
      </c>
      <c r="F34" s="38" t="str">
        <f t="shared" si="0"/>
        <v>-</v>
      </c>
    </row>
    <row r="35" spans="1:6" ht="41.25">
      <c r="A35" s="34" t="s">
        <v>51</v>
      </c>
      <c r="B35" s="35" t="s">
        <v>32</v>
      </c>
      <c r="C35" s="36" t="s">
        <v>365</v>
      </c>
      <c r="D35" s="37" t="s">
        <v>41</v>
      </c>
      <c r="E35" s="37">
        <v>420.19</v>
      </c>
      <c r="F35" s="38" t="str">
        <f t="shared" si="0"/>
        <v>-</v>
      </c>
    </row>
    <row r="36" spans="1:6" ht="12.75">
      <c r="A36" s="34" t="s">
        <v>52</v>
      </c>
      <c r="B36" s="35" t="s">
        <v>32</v>
      </c>
      <c r="C36" s="36" t="s">
        <v>366</v>
      </c>
      <c r="D36" s="37">
        <v>1766000</v>
      </c>
      <c r="E36" s="37">
        <v>212503.19</v>
      </c>
      <c r="F36" s="38">
        <f t="shared" si="0"/>
        <v>1553496.81</v>
      </c>
    </row>
    <row r="37" spans="1:6" ht="12.75">
      <c r="A37" s="34" t="s">
        <v>53</v>
      </c>
      <c r="B37" s="35" t="s">
        <v>32</v>
      </c>
      <c r="C37" s="36" t="s">
        <v>367</v>
      </c>
      <c r="D37" s="37">
        <v>620000</v>
      </c>
      <c r="E37" s="37">
        <v>177926</v>
      </c>
      <c r="F37" s="38">
        <f t="shared" si="0"/>
        <v>442074</v>
      </c>
    </row>
    <row r="38" spans="1:6" ht="21">
      <c r="A38" s="34" t="s">
        <v>54</v>
      </c>
      <c r="B38" s="35" t="s">
        <v>32</v>
      </c>
      <c r="C38" s="36" t="s">
        <v>368</v>
      </c>
      <c r="D38" s="37">
        <v>620000</v>
      </c>
      <c r="E38" s="37">
        <v>177926</v>
      </c>
      <c r="F38" s="38">
        <f t="shared" si="0"/>
        <v>442074</v>
      </c>
    </row>
    <row r="39" spans="1:6" ht="12.75">
      <c r="A39" s="34" t="s">
        <v>55</v>
      </c>
      <c r="B39" s="35" t="s">
        <v>32</v>
      </c>
      <c r="C39" s="36" t="s">
        <v>369</v>
      </c>
      <c r="D39" s="37">
        <v>1146000</v>
      </c>
      <c r="E39" s="37">
        <v>34577.19</v>
      </c>
      <c r="F39" s="38">
        <f t="shared" si="0"/>
        <v>1111422.81</v>
      </c>
    </row>
    <row r="40" spans="1:6" ht="21">
      <c r="A40" s="34" t="s">
        <v>56</v>
      </c>
      <c r="B40" s="35" t="s">
        <v>32</v>
      </c>
      <c r="C40" s="36" t="s">
        <v>370</v>
      </c>
      <c r="D40" s="37">
        <v>1146000</v>
      </c>
      <c r="E40" s="37">
        <v>34577.19</v>
      </c>
      <c r="F40" s="38">
        <f t="shared" si="0"/>
        <v>1111422.81</v>
      </c>
    </row>
    <row r="41" spans="1:6" ht="21">
      <c r="A41" s="34" t="s">
        <v>57</v>
      </c>
      <c r="B41" s="35" t="s">
        <v>32</v>
      </c>
      <c r="C41" s="36" t="s">
        <v>371</v>
      </c>
      <c r="D41" s="37" t="s">
        <v>41</v>
      </c>
      <c r="E41" s="37">
        <v>4897.05</v>
      </c>
      <c r="F41" s="38" t="str">
        <f t="shared" si="0"/>
        <v>-</v>
      </c>
    </row>
    <row r="42" spans="1:6" ht="15" customHeight="1">
      <c r="A42" s="34" t="s">
        <v>58</v>
      </c>
      <c r="B42" s="35" t="s">
        <v>32</v>
      </c>
      <c r="C42" s="36" t="s">
        <v>372</v>
      </c>
      <c r="D42" s="37" t="s">
        <v>41</v>
      </c>
      <c r="E42" s="37">
        <v>4897.05</v>
      </c>
      <c r="F42" s="38" t="str">
        <f t="shared" si="0"/>
        <v>-</v>
      </c>
    </row>
    <row r="43" spans="1:6" ht="27" customHeight="1">
      <c r="A43" s="34" t="s">
        <v>59</v>
      </c>
      <c r="B43" s="35" t="s">
        <v>32</v>
      </c>
      <c r="C43" s="36" t="s">
        <v>373</v>
      </c>
      <c r="D43" s="37" t="s">
        <v>41</v>
      </c>
      <c r="E43" s="37">
        <v>4897.05</v>
      </c>
      <c r="F43" s="38" t="str">
        <f t="shared" si="0"/>
        <v>-</v>
      </c>
    </row>
    <row r="44" spans="1:6" ht="30.75">
      <c r="A44" s="34" t="s">
        <v>60</v>
      </c>
      <c r="B44" s="35" t="s">
        <v>32</v>
      </c>
      <c r="C44" s="36" t="s">
        <v>374</v>
      </c>
      <c r="D44" s="37" t="s">
        <v>41</v>
      </c>
      <c r="E44" s="37">
        <v>4897.05</v>
      </c>
      <c r="F44" s="38" t="str">
        <f t="shared" si="0"/>
        <v>-</v>
      </c>
    </row>
    <row r="45" spans="1:6" ht="12.75">
      <c r="A45" s="34" t="s">
        <v>61</v>
      </c>
      <c r="B45" s="35" t="s">
        <v>32</v>
      </c>
      <c r="C45" s="36" t="s">
        <v>388</v>
      </c>
      <c r="D45" s="37">
        <v>2100</v>
      </c>
      <c r="E45" s="37" t="s">
        <v>41</v>
      </c>
      <c r="F45" s="38">
        <f t="shared" si="0"/>
        <v>2100</v>
      </c>
    </row>
    <row r="46" spans="1:6" ht="30.75">
      <c r="A46" s="34" t="s">
        <v>62</v>
      </c>
      <c r="B46" s="35" t="s">
        <v>32</v>
      </c>
      <c r="C46" s="36" t="s">
        <v>389</v>
      </c>
      <c r="D46" s="37">
        <v>2100</v>
      </c>
      <c r="E46" s="37" t="s">
        <v>41</v>
      </c>
      <c r="F46" s="38">
        <f t="shared" si="0"/>
        <v>2100</v>
      </c>
    </row>
    <row r="47" spans="1:6" ht="41.25">
      <c r="A47" s="34" t="s">
        <v>63</v>
      </c>
      <c r="B47" s="35" t="s">
        <v>32</v>
      </c>
      <c r="C47" s="36" t="s">
        <v>390</v>
      </c>
      <c r="D47" s="37">
        <v>2100</v>
      </c>
      <c r="E47" s="37" t="s">
        <v>41</v>
      </c>
      <c r="F47" s="38">
        <f t="shared" si="0"/>
        <v>2100</v>
      </c>
    </row>
    <row r="48" spans="1:6" ht="18" customHeight="1">
      <c r="A48" s="34" t="s">
        <v>64</v>
      </c>
      <c r="B48" s="35" t="s">
        <v>32</v>
      </c>
      <c r="C48" s="36" t="s">
        <v>375</v>
      </c>
      <c r="D48" s="37">
        <v>8203000</v>
      </c>
      <c r="E48" s="37">
        <v>2297415.03</v>
      </c>
      <c r="F48" s="38">
        <f t="shared" si="0"/>
        <v>5905584.970000001</v>
      </c>
    </row>
    <row r="49" spans="1:6" ht="21">
      <c r="A49" s="34" t="s">
        <v>65</v>
      </c>
      <c r="B49" s="35" t="s">
        <v>32</v>
      </c>
      <c r="C49" s="36" t="s">
        <v>376</v>
      </c>
      <c r="D49" s="37">
        <v>8203000</v>
      </c>
      <c r="E49" s="37">
        <v>2297415.03</v>
      </c>
      <c r="F49" s="38">
        <f t="shared" si="0"/>
        <v>5905584.970000001</v>
      </c>
    </row>
    <row r="50" spans="1:6" ht="21">
      <c r="A50" s="76" t="s">
        <v>66</v>
      </c>
      <c r="B50" s="35" t="s">
        <v>32</v>
      </c>
      <c r="C50" s="36" t="s">
        <v>377</v>
      </c>
      <c r="D50" s="37">
        <v>7449600</v>
      </c>
      <c r="E50" s="37">
        <v>2234900</v>
      </c>
      <c r="F50" s="38">
        <f t="shared" si="0"/>
        <v>5214700</v>
      </c>
    </row>
    <row r="51" spans="1:6" ht="18.75" customHeight="1">
      <c r="A51" s="77" t="s">
        <v>67</v>
      </c>
      <c r="B51" s="35" t="s">
        <v>32</v>
      </c>
      <c r="C51" s="36" t="s">
        <v>378</v>
      </c>
      <c r="D51" s="37">
        <v>7449600</v>
      </c>
      <c r="E51" s="37">
        <v>2234900</v>
      </c>
      <c r="F51" s="38">
        <f t="shared" si="0"/>
        <v>5214700</v>
      </c>
    </row>
    <row r="52" spans="1:6" ht="30.75">
      <c r="A52" s="76" t="s">
        <v>349</v>
      </c>
      <c r="B52" s="35" t="s">
        <v>32</v>
      </c>
      <c r="C52" s="36" t="s">
        <v>379</v>
      </c>
      <c r="D52" s="37">
        <v>7449600</v>
      </c>
      <c r="E52" s="37">
        <v>2234900</v>
      </c>
      <c r="F52" s="38">
        <f t="shared" si="0"/>
        <v>5214700</v>
      </c>
    </row>
    <row r="53" spans="1:6" ht="20.25">
      <c r="A53" s="78" t="s">
        <v>68</v>
      </c>
      <c r="B53" s="35" t="s">
        <v>32</v>
      </c>
      <c r="C53" s="36" t="s">
        <v>380</v>
      </c>
      <c r="D53" s="37">
        <v>241900</v>
      </c>
      <c r="E53" s="37">
        <v>17117.13</v>
      </c>
      <c r="F53" s="38">
        <f t="shared" si="0"/>
        <v>224782.87</v>
      </c>
    </row>
    <row r="54" spans="1:6" ht="27.75" customHeight="1">
      <c r="A54" s="78" t="s">
        <v>69</v>
      </c>
      <c r="B54" s="35" t="s">
        <v>32</v>
      </c>
      <c r="C54" s="36" t="s">
        <v>381</v>
      </c>
      <c r="D54" s="37">
        <v>200</v>
      </c>
      <c r="E54" s="37">
        <v>200</v>
      </c>
      <c r="F54" s="38" t="str">
        <f t="shared" si="0"/>
        <v>-</v>
      </c>
    </row>
    <row r="55" spans="1:6" ht="20.25">
      <c r="A55" s="78" t="s">
        <v>70</v>
      </c>
      <c r="B55" s="35" t="s">
        <v>32</v>
      </c>
      <c r="C55" s="36" t="s">
        <v>382</v>
      </c>
      <c r="D55" s="37">
        <v>200</v>
      </c>
      <c r="E55" s="37">
        <v>200</v>
      </c>
      <c r="F55" s="38" t="str">
        <f t="shared" si="0"/>
        <v>-</v>
      </c>
    </row>
    <row r="56" spans="1:6" ht="30">
      <c r="A56" s="78" t="s">
        <v>350</v>
      </c>
      <c r="B56" s="35" t="s">
        <v>32</v>
      </c>
      <c r="C56" s="36" t="s">
        <v>383</v>
      </c>
      <c r="D56" s="37">
        <v>241700</v>
      </c>
      <c r="E56" s="37">
        <v>16917.13</v>
      </c>
      <c r="F56" s="38">
        <f t="shared" si="0"/>
        <v>224782.87</v>
      </c>
    </row>
    <row r="57" spans="1:6" ht="40.5">
      <c r="A57" s="79" t="s">
        <v>351</v>
      </c>
      <c r="B57" s="35" t="s">
        <v>32</v>
      </c>
      <c r="C57" s="36" t="s">
        <v>384</v>
      </c>
      <c r="D57" s="37">
        <v>241700</v>
      </c>
      <c r="E57" s="37">
        <v>16917.13</v>
      </c>
      <c r="F57" s="38">
        <f t="shared" si="0"/>
        <v>224782.87</v>
      </c>
    </row>
    <row r="58" spans="1:6" ht="12.75">
      <c r="A58" s="80" t="s">
        <v>71</v>
      </c>
      <c r="B58" s="35" t="s">
        <v>32</v>
      </c>
      <c r="C58" s="36" t="s">
        <v>385</v>
      </c>
      <c r="D58" s="37">
        <v>511500</v>
      </c>
      <c r="E58" s="37">
        <v>45397.9</v>
      </c>
      <c r="F58" s="38">
        <f t="shared" si="0"/>
        <v>466102.1</v>
      </c>
    </row>
    <row r="59" spans="1:6" ht="40.5">
      <c r="A59" s="79" t="s">
        <v>72</v>
      </c>
      <c r="B59" s="35" t="s">
        <v>32</v>
      </c>
      <c r="C59" s="36" t="s">
        <v>386</v>
      </c>
      <c r="D59" s="37">
        <v>511500</v>
      </c>
      <c r="E59" s="37">
        <v>45397.9</v>
      </c>
      <c r="F59" s="38">
        <f t="shared" si="0"/>
        <v>466102.1</v>
      </c>
    </row>
    <row r="60" spans="1:6" ht="40.5">
      <c r="A60" s="79" t="s">
        <v>72</v>
      </c>
      <c r="B60" s="35" t="s">
        <v>32</v>
      </c>
      <c r="C60" s="36" t="s">
        <v>387</v>
      </c>
      <c r="D60" s="37">
        <v>511500</v>
      </c>
      <c r="E60" s="37">
        <v>45397.9</v>
      </c>
      <c r="F60" s="38">
        <f t="shared" si="0"/>
        <v>466102.1</v>
      </c>
    </row>
    <row r="61" spans="1:6" ht="12.75" customHeight="1">
      <c r="A61" s="40"/>
      <c r="B61" s="41"/>
      <c r="C61" s="41"/>
      <c r="D61" s="42"/>
      <c r="E61" s="42"/>
      <c r="F61" s="42"/>
    </row>
  </sheetData>
  <sheetProtection/>
  <mergeCells count="12">
    <mergeCell ref="A1:D1"/>
    <mergeCell ref="A4:D4"/>
    <mergeCell ref="A2:D2"/>
    <mergeCell ref="B6:D6"/>
    <mergeCell ref="F11:F17"/>
    <mergeCell ref="E11:E17"/>
    <mergeCell ref="B7:D7"/>
    <mergeCell ref="A10:D10"/>
    <mergeCell ref="B11:B17"/>
    <mergeCell ref="D11:D17"/>
    <mergeCell ref="C11:C17"/>
    <mergeCell ref="A11:A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73"/>
  <sheetViews>
    <sheetView showGridLines="0" tabSelected="1" zoomScalePageLayoutView="0" workbookViewId="0" topLeftCell="A165">
      <selection activeCell="F175" sqref="F175"/>
    </sheetView>
  </sheetViews>
  <sheetFormatPr defaultColWidth="9.140625" defaultRowHeight="12.75" customHeight="1"/>
  <cols>
    <col min="1" max="1" width="56.421875" style="0" customWidth="1"/>
    <col min="2" max="2" width="4.28125" style="0" customWidth="1"/>
    <col min="3" max="3" width="23.57421875" style="0" customWidth="1"/>
    <col min="4" max="4" width="15.7109375" style="0" customWidth="1"/>
    <col min="5" max="5" width="13.7109375" style="0" customWidth="1"/>
    <col min="6" max="6" width="15.57421875" style="0" customWidth="1"/>
  </cols>
  <sheetData>
    <row r="2" spans="1:6" ht="15" customHeight="1">
      <c r="A2" s="158" t="s">
        <v>73</v>
      </c>
      <c r="B2" s="158"/>
      <c r="C2" s="158"/>
      <c r="D2" s="158"/>
      <c r="E2" s="1"/>
      <c r="F2" s="13" t="s">
        <v>74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70" t="s">
        <v>22</v>
      </c>
      <c r="B4" s="159" t="s">
        <v>23</v>
      </c>
      <c r="C4" s="168" t="s">
        <v>75</v>
      </c>
      <c r="D4" s="154" t="s">
        <v>25</v>
      </c>
      <c r="E4" s="173" t="s">
        <v>26</v>
      </c>
      <c r="F4" s="151" t="s">
        <v>27</v>
      </c>
    </row>
    <row r="5" spans="1:6" ht="5.25" customHeight="1">
      <c r="A5" s="171"/>
      <c r="B5" s="160"/>
      <c r="C5" s="169"/>
      <c r="D5" s="155"/>
      <c r="E5" s="174"/>
      <c r="F5" s="152"/>
    </row>
    <row r="6" spans="1:6" ht="9" customHeight="1">
      <c r="A6" s="171"/>
      <c r="B6" s="160"/>
      <c r="C6" s="169"/>
      <c r="D6" s="155"/>
      <c r="E6" s="174"/>
      <c r="F6" s="152"/>
    </row>
    <row r="7" spans="1:6" ht="6" customHeight="1">
      <c r="A7" s="171"/>
      <c r="B7" s="160"/>
      <c r="C7" s="169"/>
      <c r="D7" s="155"/>
      <c r="E7" s="174"/>
      <c r="F7" s="152"/>
    </row>
    <row r="8" spans="1:6" ht="6" customHeight="1">
      <c r="A8" s="171"/>
      <c r="B8" s="160"/>
      <c r="C8" s="169"/>
      <c r="D8" s="155"/>
      <c r="E8" s="174"/>
      <c r="F8" s="152"/>
    </row>
    <row r="9" spans="1:6" ht="10.5" customHeight="1">
      <c r="A9" s="171"/>
      <c r="B9" s="160"/>
      <c r="C9" s="169"/>
      <c r="D9" s="155"/>
      <c r="E9" s="174"/>
      <c r="F9" s="152"/>
    </row>
    <row r="10" spans="1:6" ht="3.75" customHeight="1" hidden="1">
      <c r="A10" s="171"/>
      <c r="B10" s="160"/>
      <c r="C10" s="44"/>
      <c r="D10" s="155"/>
      <c r="E10" s="45"/>
      <c r="F10" s="46"/>
    </row>
    <row r="11" spans="1:6" ht="12.75" customHeight="1" hidden="1">
      <c r="A11" s="172"/>
      <c r="B11" s="161"/>
      <c r="C11" s="47"/>
      <c r="D11" s="156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75">
      <c r="A13" s="51" t="s">
        <v>76</v>
      </c>
      <c r="B13" s="52" t="s">
        <v>77</v>
      </c>
      <c r="C13" s="53" t="s">
        <v>78</v>
      </c>
      <c r="D13" s="54">
        <v>10848800</v>
      </c>
      <c r="E13" s="55">
        <v>1978662.91</v>
      </c>
      <c r="F13" s="56">
        <f>IF(OR(D13="-",IF(E13="-",0,E13)&gt;=IF(D13="-",0,D13)),"-",IF(D13="-",0,D13)-IF(E13="-",0,E13))</f>
        <v>8870137.09</v>
      </c>
    </row>
    <row r="14" spans="1:6" ht="12.75">
      <c r="A14" s="57" t="s">
        <v>34</v>
      </c>
      <c r="B14" s="58"/>
      <c r="C14" s="59"/>
      <c r="D14" s="60"/>
      <c r="E14" s="61"/>
      <c r="F14" s="62"/>
    </row>
    <row r="15" spans="1:6" ht="21">
      <c r="A15" s="51" t="s">
        <v>79</v>
      </c>
      <c r="B15" s="52" t="s">
        <v>77</v>
      </c>
      <c r="C15" s="53" t="s">
        <v>80</v>
      </c>
      <c r="D15" s="54">
        <v>10848800</v>
      </c>
      <c r="E15" s="55">
        <v>1978662.91</v>
      </c>
      <c r="F15" s="56">
        <f aca="true" t="shared" si="0" ref="F15:F46">IF(OR(D15="-",IF(E15="-",0,E15)&gt;=IF(D15="-",0,D15)),"-",IF(D15="-",0,D15)-IF(E15="-",0,E15))</f>
        <v>8870137.09</v>
      </c>
    </row>
    <row r="16" spans="1:6" ht="12.75">
      <c r="A16" s="24" t="s">
        <v>81</v>
      </c>
      <c r="B16" s="63" t="s">
        <v>77</v>
      </c>
      <c r="C16" s="26" t="s">
        <v>82</v>
      </c>
      <c r="D16" s="27">
        <v>6578400</v>
      </c>
      <c r="E16" s="64">
        <v>1112654.37</v>
      </c>
      <c r="F16" s="65">
        <f t="shared" si="0"/>
        <v>5465745.63</v>
      </c>
    </row>
    <row r="17" spans="1:6" ht="30.75">
      <c r="A17" s="24" t="s">
        <v>83</v>
      </c>
      <c r="B17" s="63" t="s">
        <v>77</v>
      </c>
      <c r="C17" s="26" t="s">
        <v>84</v>
      </c>
      <c r="D17" s="27">
        <v>6179800</v>
      </c>
      <c r="E17" s="64">
        <v>1106925.37</v>
      </c>
      <c r="F17" s="65">
        <f t="shared" si="0"/>
        <v>5072874.63</v>
      </c>
    </row>
    <row r="18" spans="1:6" ht="21">
      <c r="A18" s="51" t="s">
        <v>85</v>
      </c>
      <c r="B18" s="52" t="s">
        <v>77</v>
      </c>
      <c r="C18" s="53" t="s">
        <v>86</v>
      </c>
      <c r="D18" s="54">
        <v>6163500</v>
      </c>
      <c r="E18" s="55">
        <v>1106725.37</v>
      </c>
      <c r="F18" s="56">
        <f t="shared" si="0"/>
        <v>5056774.63</v>
      </c>
    </row>
    <row r="19" spans="1:6" ht="41.25">
      <c r="A19" s="51" t="s">
        <v>87</v>
      </c>
      <c r="B19" s="52" t="s">
        <v>77</v>
      </c>
      <c r="C19" s="53" t="s">
        <v>88</v>
      </c>
      <c r="D19" s="54">
        <v>6163500</v>
      </c>
      <c r="E19" s="55">
        <v>1106725.37</v>
      </c>
      <c r="F19" s="56">
        <f t="shared" si="0"/>
        <v>5056774.63</v>
      </c>
    </row>
    <row r="20" spans="1:6" ht="72">
      <c r="A20" s="66" t="s">
        <v>89</v>
      </c>
      <c r="B20" s="52" t="s">
        <v>77</v>
      </c>
      <c r="C20" s="53" t="s">
        <v>90</v>
      </c>
      <c r="D20" s="54">
        <v>5524400</v>
      </c>
      <c r="E20" s="55">
        <v>820314.81</v>
      </c>
      <c r="F20" s="56">
        <f t="shared" si="0"/>
        <v>4704085.1899999995</v>
      </c>
    </row>
    <row r="21" spans="1:6" ht="41.25">
      <c r="A21" s="24" t="s">
        <v>91</v>
      </c>
      <c r="B21" s="63" t="s">
        <v>77</v>
      </c>
      <c r="C21" s="26" t="s">
        <v>92</v>
      </c>
      <c r="D21" s="27">
        <v>5524400</v>
      </c>
      <c r="E21" s="64">
        <v>820314.81</v>
      </c>
      <c r="F21" s="65">
        <f t="shared" si="0"/>
        <v>4704085.1899999995</v>
      </c>
    </row>
    <row r="22" spans="1:6" ht="21">
      <c r="A22" s="24" t="s">
        <v>93</v>
      </c>
      <c r="B22" s="63" t="s">
        <v>77</v>
      </c>
      <c r="C22" s="26" t="s">
        <v>94</v>
      </c>
      <c r="D22" s="27">
        <v>5524400</v>
      </c>
      <c r="E22" s="64">
        <v>820314.81</v>
      </c>
      <c r="F22" s="65">
        <f t="shared" si="0"/>
        <v>4704085.1899999995</v>
      </c>
    </row>
    <row r="23" spans="1:6" ht="12.75">
      <c r="A23" s="24" t="s">
        <v>95</v>
      </c>
      <c r="B23" s="63" t="s">
        <v>77</v>
      </c>
      <c r="C23" s="26" t="s">
        <v>96</v>
      </c>
      <c r="D23" s="27">
        <v>4016800</v>
      </c>
      <c r="E23" s="64">
        <v>651333.93</v>
      </c>
      <c r="F23" s="65">
        <f t="shared" si="0"/>
        <v>3365466.07</v>
      </c>
    </row>
    <row r="24" spans="1:6" ht="21">
      <c r="A24" s="24" t="s">
        <v>97</v>
      </c>
      <c r="B24" s="63" t="s">
        <v>77</v>
      </c>
      <c r="C24" s="26" t="s">
        <v>98</v>
      </c>
      <c r="D24" s="27">
        <v>302400</v>
      </c>
      <c r="E24" s="64" t="s">
        <v>41</v>
      </c>
      <c r="F24" s="65">
        <f t="shared" si="0"/>
        <v>302400</v>
      </c>
    </row>
    <row r="25" spans="1:6" ht="30.75">
      <c r="A25" s="24" t="s">
        <v>99</v>
      </c>
      <c r="B25" s="63" t="s">
        <v>77</v>
      </c>
      <c r="C25" s="26" t="s">
        <v>100</v>
      </c>
      <c r="D25" s="27">
        <v>1205200</v>
      </c>
      <c r="E25" s="64">
        <v>168980.88</v>
      </c>
      <c r="F25" s="65">
        <f t="shared" si="0"/>
        <v>1036219.12</v>
      </c>
    </row>
    <row r="26" spans="1:6" ht="61.5">
      <c r="A26" s="66" t="s">
        <v>101</v>
      </c>
      <c r="B26" s="52" t="s">
        <v>77</v>
      </c>
      <c r="C26" s="53" t="s">
        <v>102</v>
      </c>
      <c r="D26" s="54">
        <v>639100</v>
      </c>
      <c r="E26" s="55">
        <v>286410.56</v>
      </c>
      <c r="F26" s="56">
        <f t="shared" si="0"/>
        <v>352689.44</v>
      </c>
    </row>
    <row r="27" spans="1:6" ht="21">
      <c r="A27" s="24" t="s">
        <v>103</v>
      </c>
      <c r="B27" s="63" t="s">
        <v>77</v>
      </c>
      <c r="C27" s="26" t="s">
        <v>104</v>
      </c>
      <c r="D27" s="27">
        <v>639100</v>
      </c>
      <c r="E27" s="64">
        <v>286410.56</v>
      </c>
      <c r="F27" s="65">
        <f t="shared" si="0"/>
        <v>352689.44</v>
      </c>
    </row>
    <row r="28" spans="1:6" ht="21">
      <c r="A28" s="24" t="s">
        <v>105</v>
      </c>
      <c r="B28" s="63" t="s">
        <v>77</v>
      </c>
      <c r="C28" s="26" t="s">
        <v>106</v>
      </c>
      <c r="D28" s="27">
        <v>639100</v>
      </c>
      <c r="E28" s="64">
        <v>286410.56</v>
      </c>
      <c r="F28" s="65">
        <f t="shared" si="0"/>
        <v>352689.44</v>
      </c>
    </row>
    <row r="29" spans="1:6" ht="12.75">
      <c r="A29" s="24" t="s">
        <v>107</v>
      </c>
      <c r="B29" s="63" t="s">
        <v>77</v>
      </c>
      <c r="C29" s="26" t="s">
        <v>108</v>
      </c>
      <c r="D29" s="27">
        <v>535900</v>
      </c>
      <c r="E29" s="64">
        <v>249965.11</v>
      </c>
      <c r="F29" s="65">
        <f t="shared" si="0"/>
        <v>285934.89</v>
      </c>
    </row>
    <row r="30" spans="1:6" ht="12.75">
      <c r="A30" s="24" t="s">
        <v>109</v>
      </c>
      <c r="B30" s="63" t="s">
        <v>77</v>
      </c>
      <c r="C30" s="26" t="s">
        <v>110</v>
      </c>
      <c r="D30" s="27">
        <v>103200</v>
      </c>
      <c r="E30" s="64">
        <v>36445.45</v>
      </c>
      <c r="F30" s="65">
        <f t="shared" si="0"/>
        <v>66754.55</v>
      </c>
    </row>
    <row r="31" spans="1:6" ht="21">
      <c r="A31" s="51" t="s">
        <v>111</v>
      </c>
      <c r="B31" s="52" t="s">
        <v>77</v>
      </c>
      <c r="C31" s="53" t="s">
        <v>112</v>
      </c>
      <c r="D31" s="54">
        <v>16100</v>
      </c>
      <c r="E31" s="55" t="s">
        <v>41</v>
      </c>
      <c r="F31" s="56">
        <f t="shared" si="0"/>
        <v>16100</v>
      </c>
    </row>
    <row r="32" spans="1:6" ht="21">
      <c r="A32" s="51" t="s">
        <v>113</v>
      </c>
      <c r="B32" s="52" t="s">
        <v>77</v>
      </c>
      <c r="C32" s="53" t="s">
        <v>114</v>
      </c>
      <c r="D32" s="54">
        <v>16100</v>
      </c>
      <c r="E32" s="55" t="s">
        <v>41</v>
      </c>
      <c r="F32" s="56">
        <f t="shared" si="0"/>
        <v>16100</v>
      </c>
    </row>
    <row r="33" spans="1:6" ht="51">
      <c r="A33" s="51" t="s">
        <v>115</v>
      </c>
      <c r="B33" s="52" t="s">
        <v>77</v>
      </c>
      <c r="C33" s="53" t="s">
        <v>116</v>
      </c>
      <c r="D33" s="54">
        <v>16100</v>
      </c>
      <c r="E33" s="55" t="s">
        <v>41</v>
      </c>
      <c r="F33" s="56">
        <f t="shared" si="0"/>
        <v>16100</v>
      </c>
    </row>
    <row r="34" spans="1:6" ht="21">
      <c r="A34" s="24" t="s">
        <v>103</v>
      </c>
      <c r="B34" s="63" t="s">
        <v>77</v>
      </c>
      <c r="C34" s="26" t="s">
        <v>117</v>
      </c>
      <c r="D34" s="27">
        <v>16100</v>
      </c>
      <c r="E34" s="64" t="s">
        <v>41</v>
      </c>
      <c r="F34" s="65">
        <f t="shared" si="0"/>
        <v>16100</v>
      </c>
    </row>
    <row r="35" spans="1:6" ht="21">
      <c r="A35" s="24" t="s">
        <v>105</v>
      </c>
      <c r="B35" s="63" t="s">
        <v>77</v>
      </c>
      <c r="C35" s="26" t="s">
        <v>118</v>
      </c>
      <c r="D35" s="27">
        <v>16100</v>
      </c>
      <c r="E35" s="64" t="s">
        <v>41</v>
      </c>
      <c r="F35" s="65">
        <f t="shared" si="0"/>
        <v>16100</v>
      </c>
    </row>
    <row r="36" spans="1:6" ht="12.75">
      <c r="A36" s="24" t="s">
        <v>107</v>
      </c>
      <c r="B36" s="63" t="s">
        <v>77</v>
      </c>
      <c r="C36" s="26" t="s">
        <v>119</v>
      </c>
      <c r="D36" s="27">
        <v>16100</v>
      </c>
      <c r="E36" s="64" t="s">
        <v>41</v>
      </c>
      <c r="F36" s="65">
        <f t="shared" si="0"/>
        <v>16100</v>
      </c>
    </row>
    <row r="37" spans="1:6" ht="21">
      <c r="A37" s="51" t="s">
        <v>120</v>
      </c>
      <c r="B37" s="52" t="s">
        <v>77</v>
      </c>
      <c r="C37" s="53" t="s">
        <v>121</v>
      </c>
      <c r="D37" s="54">
        <v>200</v>
      </c>
      <c r="E37" s="55">
        <v>200</v>
      </c>
      <c r="F37" s="56" t="str">
        <f t="shared" si="0"/>
        <v>-</v>
      </c>
    </row>
    <row r="38" spans="1:6" ht="12.75">
      <c r="A38" s="51" t="s">
        <v>122</v>
      </c>
      <c r="B38" s="52" t="s">
        <v>77</v>
      </c>
      <c r="C38" s="53" t="s">
        <v>123</v>
      </c>
      <c r="D38" s="54">
        <v>200</v>
      </c>
      <c r="E38" s="55">
        <v>200</v>
      </c>
      <c r="F38" s="56" t="str">
        <f t="shared" si="0"/>
        <v>-</v>
      </c>
    </row>
    <row r="39" spans="1:6" ht="92.25">
      <c r="A39" s="66" t="s">
        <v>124</v>
      </c>
      <c r="B39" s="52" t="s">
        <v>77</v>
      </c>
      <c r="C39" s="53" t="s">
        <v>125</v>
      </c>
      <c r="D39" s="54">
        <v>200</v>
      </c>
      <c r="E39" s="55">
        <v>200</v>
      </c>
      <c r="F39" s="56" t="str">
        <f t="shared" si="0"/>
        <v>-</v>
      </c>
    </row>
    <row r="40" spans="1:6" ht="21">
      <c r="A40" s="24" t="s">
        <v>103</v>
      </c>
      <c r="B40" s="63" t="s">
        <v>77</v>
      </c>
      <c r="C40" s="26" t="s">
        <v>126</v>
      </c>
      <c r="D40" s="27">
        <v>200</v>
      </c>
      <c r="E40" s="64">
        <v>200</v>
      </c>
      <c r="F40" s="65" t="str">
        <f t="shared" si="0"/>
        <v>-</v>
      </c>
    </row>
    <row r="41" spans="1:6" ht="21">
      <c r="A41" s="24" t="s">
        <v>105</v>
      </c>
      <c r="B41" s="63" t="s">
        <v>77</v>
      </c>
      <c r="C41" s="26" t="s">
        <v>127</v>
      </c>
      <c r="D41" s="27">
        <v>200</v>
      </c>
      <c r="E41" s="64">
        <v>200</v>
      </c>
      <c r="F41" s="65" t="str">
        <f t="shared" si="0"/>
        <v>-</v>
      </c>
    </row>
    <row r="42" spans="1:6" ht="12.75">
      <c r="A42" s="24" t="s">
        <v>107</v>
      </c>
      <c r="B42" s="63" t="s">
        <v>77</v>
      </c>
      <c r="C42" s="26" t="s">
        <v>128</v>
      </c>
      <c r="D42" s="27">
        <v>200</v>
      </c>
      <c r="E42" s="64">
        <v>200</v>
      </c>
      <c r="F42" s="65" t="str">
        <f t="shared" si="0"/>
        <v>-</v>
      </c>
    </row>
    <row r="43" spans="1:6" ht="12.75">
      <c r="A43" s="24" t="s">
        <v>129</v>
      </c>
      <c r="B43" s="63" t="s">
        <v>77</v>
      </c>
      <c r="C43" s="26" t="s">
        <v>130</v>
      </c>
      <c r="D43" s="27">
        <v>10000</v>
      </c>
      <c r="E43" s="64" t="s">
        <v>41</v>
      </c>
      <c r="F43" s="65">
        <f t="shared" si="0"/>
        <v>10000</v>
      </c>
    </row>
    <row r="44" spans="1:6" ht="21">
      <c r="A44" s="51" t="s">
        <v>120</v>
      </c>
      <c r="B44" s="52" t="s">
        <v>77</v>
      </c>
      <c r="C44" s="53" t="s">
        <v>131</v>
      </c>
      <c r="D44" s="54">
        <v>10000</v>
      </c>
      <c r="E44" s="55" t="s">
        <v>41</v>
      </c>
      <c r="F44" s="56">
        <f t="shared" si="0"/>
        <v>10000</v>
      </c>
    </row>
    <row r="45" spans="1:6" ht="12.75">
      <c r="A45" s="51" t="s">
        <v>132</v>
      </c>
      <c r="B45" s="52" t="s">
        <v>77</v>
      </c>
      <c r="C45" s="53" t="s">
        <v>133</v>
      </c>
      <c r="D45" s="54">
        <v>10000</v>
      </c>
      <c r="E45" s="55" t="s">
        <v>41</v>
      </c>
      <c r="F45" s="56">
        <f t="shared" si="0"/>
        <v>10000</v>
      </c>
    </row>
    <row r="46" spans="1:6" ht="51">
      <c r="A46" s="51" t="s">
        <v>134</v>
      </c>
      <c r="B46" s="52" t="s">
        <v>77</v>
      </c>
      <c r="C46" s="53" t="s">
        <v>135</v>
      </c>
      <c r="D46" s="54">
        <v>10000</v>
      </c>
      <c r="E46" s="55" t="s">
        <v>41</v>
      </c>
      <c r="F46" s="56">
        <f t="shared" si="0"/>
        <v>10000</v>
      </c>
    </row>
    <row r="47" spans="1:6" ht="12.75">
      <c r="A47" s="24" t="s">
        <v>136</v>
      </c>
      <c r="B47" s="63" t="s">
        <v>77</v>
      </c>
      <c r="C47" s="26" t="s">
        <v>137</v>
      </c>
      <c r="D47" s="27">
        <v>10000</v>
      </c>
      <c r="E47" s="64" t="s">
        <v>41</v>
      </c>
      <c r="F47" s="65">
        <f aca="true" t="shared" si="1" ref="F47:F78">IF(OR(D47="-",IF(E47="-",0,E47)&gt;=IF(D47="-",0,D47)),"-",IF(D47="-",0,D47)-IF(E47="-",0,E47))</f>
        <v>10000</v>
      </c>
    </row>
    <row r="48" spans="1:6" ht="12.75">
      <c r="A48" s="24" t="s">
        <v>138</v>
      </c>
      <c r="B48" s="63" t="s">
        <v>77</v>
      </c>
      <c r="C48" s="26" t="s">
        <v>139</v>
      </c>
      <c r="D48" s="27">
        <v>10000</v>
      </c>
      <c r="E48" s="64" t="s">
        <v>41</v>
      </c>
      <c r="F48" s="65">
        <f t="shared" si="1"/>
        <v>10000</v>
      </c>
    </row>
    <row r="49" spans="1:6" ht="12.75">
      <c r="A49" s="24" t="s">
        <v>140</v>
      </c>
      <c r="B49" s="63" t="s">
        <v>77</v>
      </c>
      <c r="C49" s="26" t="s">
        <v>141</v>
      </c>
      <c r="D49" s="27">
        <v>388600</v>
      </c>
      <c r="E49" s="64">
        <v>5729</v>
      </c>
      <c r="F49" s="65">
        <f t="shared" si="1"/>
        <v>382871</v>
      </c>
    </row>
    <row r="50" spans="1:6" ht="21">
      <c r="A50" s="51" t="s">
        <v>85</v>
      </c>
      <c r="B50" s="52" t="s">
        <v>77</v>
      </c>
      <c r="C50" s="53" t="s">
        <v>142</v>
      </c>
      <c r="D50" s="54">
        <v>20000</v>
      </c>
      <c r="E50" s="55" t="s">
        <v>41</v>
      </c>
      <c r="F50" s="56">
        <f t="shared" si="1"/>
        <v>20000</v>
      </c>
    </row>
    <row r="51" spans="1:6" ht="41.25">
      <c r="A51" s="51" t="s">
        <v>87</v>
      </c>
      <c r="B51" s="52" t="s">
        <v>77</v>
      </c>
      <c r="C51" s="53" t="s">
        <v>143</v>
      </c>
      <c r="D51" s="54">
        <v>20000</v>
      </c>
      <c r="E51" s="55" t="s">
        <v>41</v>
      </c>
      <c r="F51" s="56">
        <f t="shared" si="1"/>
        <v>20000</v>
      </c>
    </row>
    <row r="52" spans="1:6" ht="51">
      <c r="A52" s="51" t="s">
        <v>144</v>
      </c>
      <c r="B52" s="52" t="s">
        <v>77</v>
      </c>
      <c r="C52" s="53" t="s">
        <v>145</v>
      </c>
      <c r="D52" s="54">
        <v>20000</v>
      </c>
      <c r="E52" s="55" t="s">
        <v>41</v>
      </c>
      <c r="F52" s="56">
        <f t="shared" si="1"/>
        <v>20000</v>
      </c>
    </row>
    <row r="53" spans="1:6" ht="12.75">
      <c r="A53" s="24" t="s">
        <v>136</v>
      </c>
      <c r="B53" s="63" t="s">
        <v>77</v>
      </c>
      <c r="C53" s="26" t="s">
        <v>146</v>
      </c>
      <c r="D53" s="27">
        <v>20000</v>
      </c>
      <c r="E53" s="64" t="s">
        <v>41</v>
      </c>
      <c r="F53" s="65">
        <f t="shared" si="1"/>
        <v>20000</v>
      </c>
    </row>
    <row r="54" spans="1:6" ht="12.75">
      <c r="A54" s="24" t="s">
        <v>147</v>
      </c>
      <c r="B54" s="63" t="s">
        <v>77</v>
      </c>
      <c r="C54" s="26" t="s">
        <v>148</v>
      </c>
      <c r="D54" s="27">
        <v>20000</v>
      </c>
      <c r="E54" s="64" t="s">
        <v>41</v>
      </c>
      <c r="F54" s="65">
        <f t="shared" si="1"/>
        <v>20000</v>
      </c>
    </row>
    <row r="55" spans="1:6" ht="12.75">
      <c r="A55" s="24" t="s">
        <v>149</v>
      </c>
      <c r="B55" s="63" t="s">
        <v>77</v>
      </c>
      <c r="C55" s="26" t="s">
        <v>150</v>
      </c>
      <c r="D55" s="27">
        <v>19100</v>
      </c>
      <c r="E55" s="64" t="s">
        <v>41</v>
      </c>
      <c r="F55" s="65">
        <f t="shared" si="1"/>
        <v>19100</v>
      </c>
    </row>
    <row r="56" spans="1:6" ht="12.75">
      <c r="A56" s="24" t="s">
        <v>151</v>
      </c>
      <c r="B56" s="63" t="s">
        <v>77</v>
      </c>
      <c r="C56" s="26" t="s">
        <v>152</v>
      </c>
      <c r="D56" s="27">
        <v>900</v>
      </c>
      <c r="E56" s="64" t="s">
        <v>41</v>
      </c>
      <c r="F56" s="65">
        <f t="shared" si="1"/>
        <v>900</v>
      </c>
    </row>
    <row r="57" spans="1:6" ht="21">
      <c r="A57" s="51" t="s">
        <v>111</v>
      </c>
      <c r="B57" s="52" t="s">
        <v>77</v>
      </c>
      <c r="C57" s="53" t="s">
        <v>153</v>
      </c>
      <c r="D57" s="54">
        <v>45600</v>
      </c>
      <c r="E57" s="55">
        <v>2879</v>
      </c>
      <c r="F57" s="56">
        <f t="shared" si="1"/>
        <v>42721</v>
      </c>
    </row>
    <row r="58" spans="1:6" ht="51">
      <c r="A58" s="51" t="s">
        <v>154</v>
      </c>
      <c r="B58" s="52" t="s">
        <v>77</v>
      </c>
      <c r="C58" s="53" t="s">
        <v>155</v>
      </c>
      <c r="D58" s="54">
        <v>45600</v>
      </c>
      <c r="E58" s="55">
        <v>2879</v>
      </c>
      <c r="F58" s="56">
        <f t="shared" si="1"/>
        <v>42721</v>
      </c>
    </row>
    <row r="59" spans="1:6" ht="102">
      <c r="A59" s="66" t="s">
        <v>156</v>
      </c>
      <c r="B59" s="52" t="s">
        <v>77</v>
      </c>
      <c r="C59" s="53" t="s">
        <v>157</v>
      </c>
      <c r="D59" s="54">
        <v>30000</v>
      </c>
      <c r="E59" s="55">
        <v>279</v>
      </c>
      <c r="F59" s="56">
        <f t="shared" si="1"/>
        <v>29721</v>
      </c>
    </row>
    <row r="60" spans="1:6" ht="21">
      <c r="A60" s="24" t="s">
        <v>103</v>
      </c>
      <c r="B60" s="63" t="s">
        <v>77</v>
      </c>
      <c r="C60" s="26" t="s">
        <v>158</v>
      </c>
      <c r="D60" s="27">
        <v>30000</v>
      </c>
      <c r="E60" s="64">
        <v>279</v>
      </c>
      <c r="F60" s="65">
        <f t="shared" si="1"/>
        <v>29721</v>
      </c>
    </row>
    <row r="61" spans="1:6" ht="21">
      <c r="A61" s="24" t="s">
        <v>105</v>
      </c>
      <c r="B61" s="63" t="s">
        <v>77</v>
      </c>
      <c r="C61" s="26" t="s">
        <v>159</v>
      </c>
      <c r="D61" s="27">
        <v>30000</v>
      </c>
      <c r="E61" s="64">
        <v>279</v>
      </c>
      <c r="F61" s="65">
        <f t="shared" si="1"/>
        <v>29721</v>
      </c>
    </row>
    <row r="62" spans="1:6" ht="12.75">
      <c r="A62" s="24" t="s">
        <v>107</v>
      </c>
      <c r="B62" s="63" t="s">
        <v>77</v>
      </c>
      <c r="C62" s="26" t="s">
        <v>160</v>
      </c>
      <c r="D62" s="27">
        <v>30000</v>
      </c>
      <c r="E62" s="64">
        <v>279</v>
      </c>
      <c r="F62" s="65">
        <f t="shared" si="1"/>
        <v>29721</v>
      </c>
    </row>
    <row r="63" spans="1:6" ht="81.75">
      <c r="A63" s="66" t="s">
        <v>161</v>
      </c>
      <c r="B63" s="52" t="s">
        <v>77</v>
      </c>
      <c r="C63" s="53" t="s">
        <v>162</v>
      </c>
      <c r="D63" s="54">
        <v>15600</v>
      </c>
      <c r="E63" s="55">
        <v>2600</v>
      </c>
      <c r="F63" s="56">
        <f t="shared" si="1"/>
        <v>13000</v>
      </c>
    </row>
    <row r="64" spans="1:6" ht="21">
      <c r="A64" s="24" t="s">
        <v>103</v>
      </c>
      <c r="B64" s="63" t="s">
        <v>77</v>
      </c>
      <c r="C64" s="26" t="s">
        <v>163</v>
      </c>
      <c r="D64" s="27">
        <v>15600</v>
      </c>
      <c r="E64" s="64">
        <v>2600</v>
      </c>
      <c r="F64" s="65">
        <f t="shared" si="1"/>
        <v>13000</v>
      </c>
    </row>
    <row r="65" spans="1:6" ht="21">
      <c r="A65" s="24" t="s">
        <v>105</v>
      </c>
      <c r="B65" s="63" t="s">
        <v>77</v>
      </c>
      <c r="C65" s="26" t="s">
        <v>164</v>
      </c>
      <c r="D65" s="27">
        <v>15600</v>
      </c>
      <c r="E65" s="64">
        <v>2600</v>
      </c>
      <c r="F65" s="65">
        <f t="shared" si="1"/>
        <v>13000</v>
      </c>
    </row>
    <row r="66" spans="1:6" ht="12.75">
      <c r="A66" s="24" t="s">
        <v>107</v>
      </c>
      <c r="B66" s="63" t="s">
        <v>77</v>
      </c>
      <c r="C66" s="26" t="s">
        <v>165</v>
      </c>
      <c r="D66" s="27">
        <v>15600</v>
      </c>
      <c r="E66" s="64">
        <v>2600</v>
      </c>
      <c r="F66" s="65">
        <f t="shared" si="1"/>
        <v>13000</v>
      </c>
    </row>
    <row r="67" spans="1:6" ht="51">
      <c r="A67" s="51" t="s">
        <v>166</v>
      </c>
      <c r="B67" s="52" t="s">
        <v>77</v>
      </c>
      <c r="C67" s="53" t="s">
        <v>167</v>
      </c>
      <c r="D67" s="54">
        <v>3000</v>
      </c>
      <c r="E67" s="55">
        <v>2850</v>
      </c>
      <c r="F67" s="56">
        <f t="shared" si="1"/>
        <v>150</v>
      </c>
    </row>
    <row r="68" spans="1:6" ht="102">
      <c r="A68" s="66" t="s">
        <v>168</v>
      </c>
      <c r="B68" s="52" t="s">
        <v>77</v>
      </c>
      <c r="C68" s="53" t="s">
        <v>169</v>
      </c>
      <c r="D68" s="54">
        <v>3000</v>
      </c>
      <c r="E68" s="55">
        <v>2850</v>
      </c>
      <c r="F68" s="56">
        <f t="shared" si="1"/>
        <v>150</v>
      </c>
    </row>
    <row r="69" spans="1:6" ht="102">
      <c r="A69" s="66" t="s">
        <v>168</v>
      </c>
      <c r="B69" s="52" t="s">
        <v>77</v>
      </c>
      <c r="C69" s="53" t="s">
        <v>170</v>
      </c>
      <c r="D69" s="54">
        <v>3000</v>
      </c>
      <c r="E69" s="55">
        <v>2850</v>
      </c>
      <c r="F69" s="56">
        <f t="shared" si="1"/>
        <v>150</v>
      </c>
    </row>
    <row r="70" spans="1:6" ht="21">
      <c r="A70" s="24" t="s">
        <v>103</v>
      </c>
      <c r="B70" s="63" t="s">
        <v>77</v>
      </c>
      <c r="C70" s="26" t="s">
        <v>171</v>
      </c>
      <c r="D70" s="27">
        <v>3000</v>
      </c>
      <c r="E70" s="64">
        <v>2850</v>
      </c>
      <c r="F70" s="65">
        <f t="shared" si="1"/>
        <v>150</v>
      </c>
    </row>
    <row r="71" spans="1:6" ht="21">
      <c r="A71" s="24" t="s">
        <v>105</v>
      </c>
      <c r="B71" s="63" t="s">
        <v>77</v>
      </c>
      <c r="C71" s="26" t="s">
        <v>172</v>
      </c>
      <c r="D71" s="27">
        <v>3000</v>
      </c>
      <c r="E71" s="64">
        <v>2850</v>
      </c>
      <c r="F71" s="65">
        <f t="shared" si="1"/>
        <v>150</v>
      </c>
    </row>
    <row r="72" spans="1:6" ht="12.75">
      <c r="A72" s="24" t="s">
        <v>107</v>
      </c>
      <c r="B72" s="63" t="s">
        <v>77</v>
      </c>
      <c r="C72" s="26" t="s">
        <v>173</v>
      </c>
      <c r="D72" s="27">
        <v>3000</v>
      </c>
      <c r="E72" s="64">
        <v>2850</v>
      </c>
      <c r="F72" s="65">
        <f t="shared" si="1"/>
        <v>150</v>
      </c>
    </row>
    <row r="73" spans="1:6" ht="21">
      <c r="A73" s="51" t="s">
        <v>120</v>
      </c>
      <c r="B73" s="52" t="s">
        <v>77</v>
      </c>
      <c r="C73" s="53" t="s">
        <v>174</v>
      </c>
      <c r="D73" s="54">
        <v>320000</v>
      </c>
      <c r="E73" s="55" t="s">
        <v>41</v>
      </c>
      <c r="F73" s="56">
        <f t="shared" si="1"/>
        <v>320000</v>
      </c>
    </row>
    <row r="74" spans="1:6" ht="12.75">
      <c r="A74" s="51" t="s">
        <v>122</v>
      </c>
      <c r="B74" s="52" t="s">
        <v>77</v>
      </c>
      <c r="C74" s="53" t="s">
        <v>175</v>
      </c>
      <c r="D74" s="54">
        <v>320000</v>
      </c>
      <c r="E74" s="55" t="s">
        <v>41</v>
      </c>
      <c r="F74" s="56">
        <f t="shared" si="1"/>
        <v>320000</v>
      </c>
    </row>
    <row r="75" spans="1:6" ht="51">
      <c r="A75" s="51" t="s">
        <v>176</v>
      </c>
      <c r="B75" s="52" t="s">
        <v>77</v>
      </c>
      <c r="C75" s="53" t="s">
        <v>177</v>
      </c>
      <c r="D75" s="54">
        <v>20000</v>
      </c>
      <c r="E75" s="55" t="s">
        <v>41</v>
      </c>
      <c r="F75" s="56">
        <f t="shared" si="1"/>
        <v>20000</v>
      </c>
    </row>
    <row r="76" spans="1:6" ht="12.75">
      <c r="A76" s="24" t="s">
        <v>136</v>
      </c>
      <c r="B76" s="63" t="s">
        <v>77</v>
      </c>
      <c r="C76" s="26" t="s">
        <v>178</v>
      </c>
      <c r="D76" s="27">
        <v>20000</v>
      </c>
      <c r="E76" s="64" t="s">
        <v>41</v>
      </c>
      <c r="F76" s="65">
        <f t="shared" si="1"/>
        <v>20000</v>
      </c>
    </row>
    <row r="77" spans="1:6" ht="12.75">
      <c r="A77" s="24" t="s">
        <v>147</v>
      </c>
      <c r="B77" s="63" t="s">
        <v>77</v>
      </c>
      <c r="C77" s="26" t="s">
        <v>179</v>
      </c>
      <c r="D77" s="27">
        <v>20000</v>
      </c>
      <c r="E77" s="64" t="s">
        <v>41</v>
      </c>
      <c r="F77" s="65">
        <f t="shared" si="1"/>
        <v>20000</v>
      </c>
    </row>
    <row r="78" spans="1:6" ht="12.75">
      <c r="A78" s="24" t="s">
        <v>180</v>
      </c>
      <c r="B78" s="63" t="s">
        <v>77</v>
      </c>
      <c r="C78" s="26" t="s">
        <v>181</v>
      </c>
      <c r="D78" s="27">
        <v>20000</v>
      </c>
      <c r="E78" s="64" t="s">
        <v>41</v>
      </c>
      <c r="F78" s="65">
        <f t="shared" si="1"/>
        <v>20000</v>
      </c>
    </row>
    <row r="79" spans="1:6" ht="41.25">
      <c r="A79" s="51" t="s">
        <v>182</v>
      </c>
      <c r="B79" s="52" t="s">
        <v>77</v>
      </c>
      <c r="C79" s="53" t="s">
        <v>183</v>
      </c>
      <c r="D79" s="54">
        <v>300000</v>
      </c>
      <c r="E79" s="55" t="s">
        <v>41</v>
      </c>
      <c r="F79" s="56">
        <f aca="true" t="shared" si="2" ref="F79:F110">IF(OR(D79="-",IF(E79="-",0,E79)&gt;=IF(D79="-",0,D79)),"-",IF(D79="-",0,D79)-IF(E79="-",0,E79))</f>
        <v>300000</v>
      </c>
    </row>
    <row r="80" spans="1:6" ht="12.75">
      <c r="A80" s="24" t="s">
        <v>136</v>
      </c>
      <c r="B80" s="63" t="s">
        <v>77</v>
      </c>
      <c r="C80" s="26" t="s">
        <v>184</v>
      </c>
      <c r="D80" s="27">
        <v>300000</v>
      </c>
      <c r="E80" s="64" t="s">
        <v>41</v>
      </c>
      <c r="F80" s="65">
        <f t="shared" si="2"/>
        <v>300000</v>
      </c>
    </row>
    <row r="81" spans="1:6" ht="12.75">
      <c r="A81" s="24" t="s">
        <v>147</v>
      </c>
      <c r="B81" s="63" t="s">
        <v>77</v>
      </c>
      <c r="C81" s="26" t="s">
        <v>185</v>
      </c>
      <c r="D81" s="27">
        <v>300000</v>
      </c>
      <c r="E81" s="64" t="s">
        <v>41</v>
      </c>
      <c r="F81" s="65">
        <f t="shared" si="2"/>
        <v>300000</v>
      </c>
    </row>
    <row r="82" spans="1:6" ht="12.75">
      <c r="A82" s="24" t="s">
        <v>149</v>
      </c>
      <c r="B82" s="63" t="s">
        <v>77</v>
      </c>
      <c r="C82" s="26" t="s">
        <v>186</v>
      </c>
      <c r="D82" s="27">
        <v>297700</v>
      </c>
      <c r="E82" s="64" t="s">
        <v>41</v>
      </c>
      <c r="F82" s="65">
        <f t="shared" si="2"/>
        <v>297700</v>
      </c>
    </row>
    <row r="83" spans="1:6" ht="12.75">
      <c r="A83" s="24" t="s">
        <v>151</v>
      </c>
      <c r="B83" s="63" t="s">
        <v>77</v>
      </c>
      <c r="C83" s="26" t="s">
        <v>187</v>
      </c>
      <c r="D83" s="27">
        <v>2300</v>
      </c>
      <c r="E83" s="64" t="s">
        <v>41</v>
      </c>
      <c r="F83" s="65">
        <f t="shared" si="2"/>
        <v>2300</v>
      </c>
    </row>
    <row r="84" spans="1:6" ht="12.75">
      <c r="A84" s="24" t="s">
        <v>188</v>
      </c>
      <c r="B84" s="63" t="s">
        <v>77</v>
      </c>
      <c r="C84" s="26" t="s">
        <v>189</v>
      </c>
      <c r="D84" s="27">
        <v>241700</v>
      </c>
      <c r="E84" s="64">
        <v>16917.13</v>
      </c>
      <c r="F84" s="65">
        <f t="shared" si="2"/>
        <v>224782.87</v>
      </c>
    </row>
    <row r="85" spans="1:6" ht="12.75">
      <c r="A85" s="24" t="s">
        <v>190</v>
      </c>
      <c r="B85" s="63" t="s">
        <v>77</v>
      </c>
      <c r="C85" s="26" t="s">
        <v>191</v>
      </c>
      <c r="D85" s="27">
        <v>241700</v>
      </c>
      <c r="E85" s="64">
        <v>16917.13</v>
      </c>
      <c r="F85" s="65">
        <f t="shared" si="2"/>
        <v>224782.87</v>
      </c>
    </row>
    <row r="86" spans="1:6" ht="21">
      <c r="A86" s="51" t="s">
        <v>120</v>
      </c>
      <c r="B86" s="52" t="s">
        <v>77</v>
      </c>
      <c r="C86" s="53" t="s">
        <v>192</v>
      </c>
      <c r="D86" s="54">
        <v>241700</v>
      </c>
      <c r="E86" s="55">
        <v>16917.13</v>
      </c>
      <c r="F86" s="56">
        <f t="shared" si="2"/>
        <v>224782.87</v>
      </c>
    </row>
    <row r="87" spans="1:6" ht="12.75">
      <c r="A87" s="51" t="s">
        <v>122</v>
      </c>
      <c r="B87" s="52" t="s">
        <v>77</v>
      </c>
      <c r="C87" s="53" t="s">
        <v>193</v>
      </c>
      <c r="D87" s="54">
        <v>241700</v>
      </c>
      <c r="E87" s="55">
        <v>16917.13</v>
      </c>
      <c r="F87" s="56">
        <f t="shared" si="2"/>
        <v>224782.87</v>
      </c>
    </row>
    <row r="88" spans="1:6" ht="51">
      <c r="A88" s="51" t="s">
        <v>194</v>
      </c>
      <c r="B88" s="52" t="s">
        <v>77</v>
      </c>
      <c r="C88" s="53" t="s">
        <v>195</v>
      </c>
      <c r="D88" s="54">
        <v>241700</v>
      </c>
      <c r="E88" s="55">
        <v>16917.13</v>
      </c>
      <c r="F88" s="56">
        <f t="shared" si="2"/>
        <v>224782.87</v>
      </c>
    </row>
    <row r="89" spans="1:6" ht="41.25">
      <c r="A89" s="24" t="s">
        <v>91</v>
      </c>
      <c r="B89" s="63" t="s">
        <v>77</v>
      </c>
      <c r="C89" s="26" t="s">
        <v>196</v>
      </c>
      <c r="D89" s="27">
        <v>212800</v>
      </c>
      <c r="E89" s="64">
        <v>15967.13</v>
      </c>
      <c r="F89" s="65">
        <f t="shared" si="2"/>
        <v>196832.87</v>
      </c>
    </row>
    <row r="90" spans="1:6" ht="21">
      <c r="A90" s="24" t="s">
        <v>93</v>
      </c>
      <c r="B90" s="63" t="s">
        <v>77</v>
      </c>
      <c r="C90" s="26" t="s">
        <v>197</v>
      </c>
      <c r="D90" s="27">
        <v>212800</v>
      </c>
      <c r="E90" s="64">
        <v>15967.13</v>
      </c>
      <c r="F90" s="65">
        <f t="shared" si="2"/>
        <v>196832.87</v>
      </c>
    </row>
    <row r="91" spans="1:6" ht="12.75">
      <c r="A91" s="24" t="s">
        <v>95</v>
      </c>
      <c r="B91" s="63" t="s">
        <v>77</v>
      </c>
      <c r="C91" s="26" t="s">
        <v>198</v>
      </c>
      <c r="D91" s="27">
        <v>163500</v>
      </c>
      <c r="E91" s="64">
        <v>12612</v>
      </c>
      <c r="F91" s="65">
        <f t="shared" si="2"/>
        <v>150888</v>
      </c>
    </row>
    <row r="92" spans="1:6" ht="30.75">
      <c r="A92" s="24" t="s">
        <v>99</v>
      </c>
      <c r="B92" s="63" t="s">
        <v>77</v>
      </c>
      <c r="C92" s="26" t="s">
        <v>199</v>
      </c>
      <c r="D92" s="27">
        <v>49300</v>
      </c>
      <c r="E92" s="64">
        <v>3355.13</v>
      </c>
      <c r="F92" s="65">
        <f t="shared" si="2"/>
        <v>45944.87</v>
      </c>
    </row>
    <row r="93" spans="1:6" ht="21">
      <c r="A93" s="24" t="s">
        <v>103</v>
      </c>
      <c r="B93" s="63" t="s">
        <v>77</v>
      </c>
      <c r="C93" s="26" t="s">
        <v>200</v>
      </c>
      <c r="D93" s="27">
        <v>28900</v>
      </c>
      <c r="E93" s="64">
        <v>950</v>
      </c>
      <c r="F93" s="65">
        <f t="shared" si="2"/>
        <v>27950</v>
      </c>
    </row>
    <row r="94" spans="1:6" ht="21">
      <c r="A94" s="24" t="s">
        <v>105</v>
      </c>
      <c r="B94" s="63" t="s">
        <v>77</v>
      </c>
      <c r="C94" s="26" t="s">
        <v>201</v>
      </c>
      <c r="D94" s="27">
        <v>28900</v>
      </c>
      <c r="E94" s="64">
        <v>950</v>
      </c>
      <c r="F94" s="65">
        <f t="shared" si="2"/>
        <v>27950</v>
      </c>
    </row>
    <row r="95" spans="1:6" ht="12.75">
      <c r="A95" s="24" t="s">
        <v>107</v>
      </c>
      <c r="B95" s="63" t="s">
        <v>77</v>
      </c>
      <c r="C95" s="26" t="s">
        <v>202</v>
      </c>
      <c r="D95" s="27">
        <v>28900</v>
      </c>
      <c r="E95" s="64">
        <v>950</v>
      </c>
      <c r="F95" s="65">
        <f t="shared" si="2"/>
        <v>27950</v>
      </c>
    </row>
    <row r="96" spans="1:6" ht="21">
      <c r="A96" s="24" t="s">
        <v>203</v>
      </c>
      <c r="B96" s="63" t="s">
        <v>77</v>
      </c>
      <c r="C96" s="26" t="s">
        <v>204</v>
      </c>
      <c r="D96" s="27">
        <v>25000</v>
      </c>
      <c r="E96" s="64" t="s">
        <v>41</v>
      </c>
      <c r="F96" s="65">
        <f t="shared" si="2"/>
        <v>25000</v>
      </c>
    </row>
    <row r="97" spans="1:6" ht="12.75">
      <c r="A97" s="24" t="s">
        <v>205</v>
      </c>
      <c r="B97" s="63" t="s">
        <v>77</v>
      </c>
      <c r="C97" s="26" t="s">
        <v>206</v>
      </c>
      <c r="D97" s="27">
        <v>25000</v>
      </c>
      <c r="E97" s="64" t="s">
        <v>41</v>
      </c>
      <c r="F97" s="65">
        <f t="shared" si="2"/>
        <v>25000</v>
      </c>
    </row>
    <row r="98" spans="1:6" ht="51">
      <c r="A98" s="51" t="s">
        <v>166</v>
      </c>
      <c r="B98" s="52" t="s">
        <v>77</v>
      </c>
      <c r="C98" s="53" t="s">
        <v>207</v>
      </c>
      <c r="D98" s="54">
        <v>25000</v>
      </c>
      <c r="E98" s="55" t="s">
        <v>41</v>
      </c>
      <c r="F98" s="56">
        <f t="shared" si="2"/>
        <v>25000</v>
      </c>
    </row>
    <row r="99" spans="1:6" ht="61.5">
      <c r="A99" s="66" t="s">
        <v>208</v>
      </c>
      <c r="B99" s="52" t="s">
        <v>77</v>
      </c>
      <c r="C99" s="53" t="s">
        <v>209</v>
      </c>
      <c r="D99" s="54">
        <v>25000</v>
      </c>
      <c r="E99" s="55" t="s">
        <v>41</v>
      </c>
      <c r="F99" s="56">
        <f t="shared" si="2"/>
        <v>25000</v>
      </c>
    </row>
    <row r="100" spans="1:6" ht="81.75">
      <c r="A100" s="66" t="s">
        <v>210</v>
      </c>
      <c r="B100" s="52" t="s">
        <v>77</v>
      </c>
      <c r="C100" s="53" t="s">
        <v>211</v>
      </c>
      <c r="D100" s="54">
        <v>25000</v>
      </c>
      <c r="E100" s="55" t="s">
        <v>41</v>
      </c>
      <c r="F100" s="56">
        <f t="shared" si="2"/>
        <v>25000</v>
      </c>
    </row>
    <row r="101" spans="1:6" ht="21">
      <c r="A101" s="24" t="s">
        <v>103</v>
      </c>
      <c r="B101" s="63" t="s">
        <v>77</v>
      </c>
      <c r="C101" s="26" t="s">
        <v>212</v>
      </c>
      <c r="D101" s="27">
        <v>25000</v>
      </c>
      <c r="E101" s="64" t="s">
        <v>41</v>
      </c>
      <c r="F101" s="65">
        <f t="shared" si="2"/>
        <v>25000</v>
      </c>
    </row>
    <row r="102" spans="1:6" ht="21">
      <c r="A102" s="24" t="s">
        <v>105</v>
      </c>
      <c r="B102" s="63" t="s">
        <v>77</v>
      </c>
      <c r="C102" s="26" t="s">
        <v>213</v>
      </c>
      <c r="D102" s="27">
        <v>25000</v>
      </c>
      <c r="E102" s="64" t="s">
        <v>41</v>
      </c>
      <c r="F102" s="65">
        <f t="shared" si="2"/>
        <v>25000</v>
      </c>
    </row>
    <row r="103" spans="1:6" ht="12.75">
      <c r="A103" s="24" t="s">
        <v>107</v>
      </c>
      <c r="B103" s="63" t="s">
        <v>77</v>
      </c>
      <c r="C103" s="26" t="s">
        <v>214</v>
      </c>
      <c r="D103" s="27">
        <v>25000</v>
      </c>
      <c r="E103" s="64" t="s">
        <v>41</v>
      </c>
      <c r="F103" s="65">
        <f t="shared" si="2"/>
        <v>25000</v>
      </c>
    </row>
    <row r="104" spans="1:6" ht="12.75">
      <c r="A104" s="24" t="s">
        <v>215</v>
      </c>
      <c r="B104" s="63" t="s">
        <v>77</v>
      </c>
      <c r="C104" s="26" t="s">
        <v>216</v>
      </c>
      <c r="D104" s="27">
        <v>379900</v>
      </c>
      <c r="E104" s="64">
        <v>30000</v>
      </c>
      <c r="F104" s="65">
        <f t="shared" si="2"/>
        <v>349900</v>
      </c>
    </row>
    <row r="105" spans="1:6" ht="12.75">
      <c r="A105" s="24" t="s">
        <v>217</v>
      </c>
      <c r="B105" s="63" t="s">
        <v>77</v>
      </c>
      <c r="C105" s="26" t="s">
        <v>218</v>
      </c>
      <c r="D105" s="27">
        <v>364900</v>
      </c>
      <c r="E105" s="64">
        <v>30000</v>
      </c>
      <c r="F105" s="65">
        <f t="shared" si="2"/>
        <v>334900</v>
      </c>
    </row>
    <row r="106" spans="1:6" ht="21">
      <c r="A106" s="51" t="s">
        <v>219</v>
      </c>
      <c r="B106" s="52" t="s">
        <v>77</v>
      </c>
      <c r="C106" s="53" t="s">
        <v>220</v>
      </c>
      <c r="D106" s="54">
        <v>364900</v>
      </c>
      <c r="E106" s="55">
        <v>30000</v>
      </c>
      <c r="F106" s="56">
        <f t="shared" si="2"/>
        <v>334900</v>
      </c>
    </row>
    <row r="107" spans="1:6" ht="41.25">
      <c r="A107" s="51" t="s">
        <v>221</v>
      </c>
      <c r="B107" s="52" t="s">
        <v>77</v>
      </c>
      <c r="C107" s="53" t="s">
        <v>222</v>
      </c>
      <c r="D107" s="54">
        <v>300000</v>
      </c>
      <c r="E107" s="55">
        <v>30000</v>
      </c>
      <c r="F107" s="56">
        <f t="shared" si="2"/>
        <v>270000</v>
      </c>
    </row>
    <row r="108" spans="1:6" ht="72">
      <c r="A108" s="66" t="s">
        <v>223</v>
      </c>
      <c r="B108" s="52" t="s">
        <v>77</v>
      </c>
      <c r="C108" s="53" t="s">
        <v>224</v>
      </c>
      <c r="D108" s="54">
        <v>300000</v>
      </c>
      <c r="E108" s="55">
        <v>30000</v>
      </c>
      <c r="F108" s="56">
        <f t="shared" si="2"/>
        <v>270000</v>
      </c>
    </row>
    <row r="109" spans="1:6" ht="21">
      <c r="A109" s="24" t="s">
        <v>103</v>
      </c>
      <c r="B109" s="63" t="s">
        <v>77</v>
      </c>
      <c r="C109" s="26" t="s">
        <v>225</v>
      </c>
      <c r="D109" s="27">
        <v>300000</v>
      </c>
      <c r="E109" s="64">
        <v>30000</v>
      </c>
      <c r="F109" s="65">
        <f t="shared" si="2"/>
        <v>270000</v>
      </c>
    </row>
    <row r="110" spans="1:6" ht="21">
      <c r="A110" s="24" t="s">
        <v>105</v>
      </c>
      <c r="B110" s="63" t="s">
        <v>77</v>
      </c>
      <c r="C110" s="26" t="s">
        <v>226</v>
      </c>
      <c r="D110" s="27">
        <v>300000</v>
      </c>
      <c r="E110" s="64">
        <v>30000</v>
      </c>
      <c r="F110" s="65">
        <f t="shared" si="2"/>
        <v>270000</v>
      </c>
    </row>
    <row r="111" spans="1:6" ht="12.75">
      <c r="A111" s="24" t="s">
        <v>107</v>
      </c>
      <c r="B111" s="63" t="s">
        <v>77</v>
      </c>
      <c r="C111" s="26" t="s">
        <v>227</v>
      </c>
      <c r="D111" s="27">
        <v>300000</v>
      </c>
      <c r="E111" s="64">
        <v>30000</v>
      </c>
      <c r="F111" s="65">
        <f aca="true" t="shared" si="3" ref="F111:F142">IF(OR(D111="-",IF(E111="-",0,E111)&gt;=IF(D111="-",0,D111)),"-",IF(D111="-",0,D111)-IF(E111="-",0,E111))</f>
        <v>270000</v>
      </c>
    </row>
    <row r="112" spans="1:6" ht="41.25">
      <c r="A112" s="51" t="s">
        <v>228</v>
      </c>
      <c r="B112" s="52" t="s">
        <v>77</v>
      </c>
      <c r="C112" s="53" t="s">
        <v>229</v>
      </c>
      <c r="D112" s="54">
        <v>64900</v>
      </c>
      <c r="E112" s="55" t="s">
        <v>41</v>
      </c>
      <c r="F112" s="56">
        <f t="shared" si="3"/>
        <v>64900</v>
      </c>
    </row>
    <row r="113" spans="1:6" ht="61.5">
      <c r="A113" s="51" t="s">
        <v>230</v>
      </c>
      <c r="B113" s="52" t="s">
        <v>77</v>
      </c>
      <c r="C113" s="53" t="s">
        <v>231</v>
      </c>
      <c r="D113" s="54">
        <v>64900</v>
      </c>
      <c r="E113" s="55" t="s">
        <v>41</v>
      </c>
      <c r="F113" s="56">
        <f t="shared" si="3"/>
        <v>64900</v>
      </c>
    </row>
    <row r="114" spans="1:6" ht="21">
      <c r="A114" s="24" t="s">
        <v>103</v>
      </c>
      <c r="B114" s="63" t="s">
        <v>77</v>
      </c>
      <c r="C114" s="26" t="s">
        <v>232</v>
      </c>
      <c r="D114" s="27">
        <v>64900</v>
      </c>
      <c r="E114" s="64" t="s">
        <v>41</v>
      </c>
      <c r="F114" s="65">
        <f t="shared" si="3"/>
        <v>64900</v>
      </c>
    </row>
    <row r="115" spans="1:6" ht="21">
      <c r="A115" s="24" t="s">
        <v>105</v>
      </c>
      <c r="B115" s="63" t="s">
        <v>77</v>
      </c>
      <c r="C115" s="26" t="s">
        <v>233</v>
      </c>
      <c r="D115" s="27">
        <v>64900</v>
      </c>
      <c r="E115" s="64" t="s">
        <v>41</v>
      </c>
      <c r="F115" s="65">
        <f t="shared" si="3"/>
        <v>64900</v>
      </c>
    </row>
    <row r="116" spans="1:6" ht="12.75">
      <c r="A116" s="24" t="s">
        <v>107</v>
      </c>
      <c r="B116" s="63" t="s">
        <v>77</v>
      </c>
      <c r="C116" s="26" t="s">
        <v>234</v>
      </c>
      <c r="D116" s="27">
        <v>64900</v>
      </c>
      <c r="E116" s="64" t="s">
        <v>41</v>
      </c>
      <c r="F116" s="65">
        <f t="shared" si="3"/>
        <v>64900</v>
      </c>
    </row>
    <row r="117" spans="1:6" ht="12.75">
      <c r="A117" s="24" t="s">
        <v>235</v>
      </c>
      <c r="B117" s="63" t="s">
        <v>77</v>
      </c>
      <c r="C117" s="26" t="s">
        <v>236</v>
      </c>
      <c r="D117" s="27">
        <v>15000</v>
      </c>
      <c r="E117" s="64" t="s">
        <v>41</v>
      </c>
      <c r="F117" s="65">
        <f t="shared" si="3"/>
        <v>15000</v>
      </c>
    </row>
    <row r="118" spans="1:6" ht="21">
      <c r="A118" s="51" t="s">
        <v>120</v>
      </c>
      <c r="B118" s="52" t="s">
        <v>77</v>
      </c>
      <c r="C118" s="53" t="s">
        <v>237</v>
      </c>
      <c r="D118" s="54">
        <v>15000</v>
      </c>
      <c r="E118" s="55" t="s">
        <v>41</v>
      </c>
      <c r="F118" s="56">
        <f t="shared" si="3"/>
        <v>15000</v>
      </c>
    </row>
    <row r="119" spans="1:6" ht="12.75">
      <c r="A119" s="51" t="s">
        <v>122</v>
      </c>
      <c r="B119" s="52" t="s">
        <v>77</v>
      </c>
      <c r="C119" s="53" t="s">
        <v>238</v>
      </c>
      <c r="D119" s="54">
        <v>15000</v>
      </c>
      <c r="E119" s="55" t="s">
        <v>41</v>
      </c>
      <c r="F119" s="56">
        <f t="shared" si="3"/>
        <v>15000</v>
      </c>
    </row>
    <row r="120" spans="1:6" ht="61.5">
      <c r="A120" s="66" t="s">
        <v>239</v>
      </c>
      <c r="B120" s="52" t="s">
        <v>77</v>
      </c>
      <c r="C120" s="53" t="s">
        <v>240</v>
      </c>
      <c r="D120" s="54">
        <v>15000</v>
      </c>
      <c r="E120" s="55" t="s">
        <v>41</v>
      </c>
      <c r="F120" s="56">
        <f t="shared" si="3"/>
        <v>15000</v>
      </c>
    </row>
    <row r="121" spans="1:6" ht="21">
      <c r="A121" s="24" t="s">
        <v>103</v>
      </c>
      <c r="B121" s="63" t="s">
        <v>77</v>
      </c>
      <c r="C121" s="26" t="s">
        <v>241</v>
      </c>
      <c r="D121" s="27">
        <v>15000</v>
      </c>
      <c r="E121" s="64" t="s">
        <v>41</v>
      </c>
      <c r="F121" s="65">
        <f t="shared" si="3"/>
        <v>15000</v>
      </c>
    </row>
    <row r="122" spans="1:6" ht="21">
      <c r="A122" s="24" t="s">
        <v>105</v>
      </c>
      <c r="B122" s="63" t="s">
        <v>77</v>
      </c>
      <c r="C122" s="26" t="s">
        <v>242</v>
      </c>
      <c r="D122" s="27">
        <v>15000</v>
      </c>
      <c r="E122" s="64" t="s">
        <v>41</v>
      </c>
      <c r="F122" s="65">
        <f t="shared" si="3"/>
        <v>15000</v>
      </c>
    </row>
    <row r="123" spans="1:6" ht="12.75">
      <c r="A123" s="24" t="s">
        <v>107</v>
      </c>
      <c r="B123" s="63" t="s">
        <v>77</v>
      </c>
      <c r="C123" s="26" t="s">
        <v>243</v>
      </c>
      <c r="D123" s="27">
        <v>15000</v>
      </c>
      <c r="E123" s="64" t="s">
        <v>41</v>
      </c>
      <c r="F123" s="65">
        <f t="shared" si="3"/>
        <v>15000</v>
      </c>
    </row>
    <row r="124" spans="1:6" ht="12.75">
      <c r="A124" s="24" t="s">
        <v>244</v>
      </c>
      <c r="B124" s="63" t="s">
        <v>77</v>
      </c>
      <c r="C124" s="26" t="s">
        <v>245</v>
      </c>
      <c r="D124" s="27">
        <v>1097700</v>
      </c>
      <c r="E124" s="64">
        <v>279888.11</v>
      </c>
      <c r="F124" s="65">
        <f t="shared" si="3"/>
        <v>817811.89</v>
      </c>
    </row>
    <row r="125" spans="1:6" ht="12.75">
      <c r="A125" s="24" t="s">
        <v>246</v>
      </c>
      <c r="B125" s="63" t="s">
        <v>77</v>
      </c>
      <c r="C125" s="26" t="s">
        <v>247</v>
      </c>
      <c r="D125" s="27">
        <v>100900</v>
      </c>
      <c r="E125" s="64" t="s">
        <v>41</v>
      </c>
      <c r="F125" s="65">
        <f t="shared" si="3"/>
        <v>100900</v>
      </c>
    </row>
    <row r="126" spans="1:6" ht="30.75">
      <c r="A126" s="51" t="s">
        <v>248</v>
      </c>
      <c r="B126" s="52" t="s">
        <v>77</v>
      </c>
      <c r="C126" s="53" t="s">
        <v>249</v>
      </c>
      <c r="D126" s="54">
        <v>100900</v>
      </c>
      <c r="E126" s="55" t="s">
        <v>41</v>
      </c>
      <c r="F126" s="56">
        <f t="shared" si="3"/>
        <v>100900</v>
      </c>
    </row>
    <row r="127" spans="1:6" ht="51">
      <c r="A127" s="51" t="s">
        <v>250</v>
      </c>
      <c r="B127" s="52" t="s">
        <v>77</v>
      </c>
      <c r="C127" s="53" t="s">
        <v>251</v>
      </c>
      <c r="D127" s="54">
        <v>100900</v>
      </c>
      <c r="E127" s="55" t="s">
        <v>41</v>
      </c>
      <c r="F127" s="56">
        <f t="shared" si="3"/>
        <v>100900</v>
      </c>
    </row>
    <row r="128" spans="1:6" ht="61.5">
      <c r="A128" s="66" t="s">
        <v>252</v>
      </c>
      <c r="B128" s="52" t="s">
        <v>77</v>
      </c>
      <c r="C128" s="53" t="s">
        <v>253</v>
      </c>
      <c r="D128" s="54">
        <v>34800</v>
      </c>
      <c r="E128" s="55" t="s">
        <v>41</v>
      </c>
      <c r="F128" s="56">
        <f t="shared" si="3"/>
        <v>34800</v>
      </c>
    </row>
    <row r="129" spans="1:6" ht="21">
      <c r="A129" s="24" t="s">
        <v>103</v>
      </c>
      <c r="B129" s="63" t="s">
        <v>77</v>
      </c>
      <c r="C129" s="26" t="s">
        <v>254</v>
      </c>
      <c r="D129" s="27">
        <v>34800</v>
      </c>
      <c r="E129" s="64" t="s">
        <v>41</v>
      </c>
      <c r="F129" s="65">
        <f t="shared" si="3"/>
        <v>34800</v>
      </c>
    </row>
    <row r="130" spans="1:6" ht="21">
      <c r="A130" s="24" t="s">
        <v>105</v>
      </c>
      <c r="B130" s="63" t="s">
        <v>77</v>
      </c>
      <c r="C130" s="26" t="s">
        <v>255</v>
      </c>
      <c r="D130" s="27">
        <v>34800</v>
      </c>
      <c r="E130" s="64" t="s">
        <v>41</v>
      </c>
      <c r="F130" s="65">
        <f t="shared" si="3"/>
        <v>34800</v>
      </c>
    </row>
    <row r="131" spans="1:6" ht="12.75">
      <c r="A131" s="24" t="s">
        <v>107</v>
      </c>
      <c r="B131" s="63" t="s">
        <v>77</v>
      </c>
      <c r="C131" s="26" t="s">
        <v>256</v>
      </c>
      <c r="D131" s="27">
        <v>34800</v>
      </c>
      <c r="E131" s="64" t="s">
        <v>41</v>
      </c>
      <c r="F131" s="65">
        <f t="shared" si="3"/>
        <v>34800</v>
      </c>
    </row>
    <row r="132" spans="1:6" ht="72">
      <c r="A132" s="66" t="s">
        <v>257</v>
      </c>
      <c r="B132" s="52" t="s">
        <v>77</v>
      </c>
      <c r="C132" s="53" t="s">
        <v>258</v>
      </c>
      <c r="D132" s="54">
        <v>66100</v>
      </c>
      <c r="E132" s="55" t="s">
        <v>41</v>
      </c>
      <c r="F132" s="56">
        <f t="shared" si="3"/>
        <v>66100</v>
      </c>
    </row>
    <row r="133" spans="1:6" ht="12.75">
      <c r="A133" s="24" t="s">
        <v>136</v>
      </c>
      <c r="B133" s="63" t="s">
        <v>77</v>
      </c>
      <c r="C133" s="26" t="s">
        <v>259</v>
      </c>
      <c r="D133" s="27">
        <v>66100</v>
      </c>
      <c r="E133" s="64" t="s">
        <v>41</v>
      </c>
      <c r="F133" s="65">
        <f t="shared" si="3"/>
        <v>66100</v>
      </c>
    </row>
    <row r="134" spans="1:6" ht="30.75">
      <c r="A134" s="24" t="s">
        <v>260</v>
      </c>
      <c r="B134" s="63" t="s">
        <v>77</v>
      </c>
      <c r="C134" s="26" t="s">
        <v>261</v>
      </c>
      <c r="D134" s="27">
        <v>66100</v>
      </c>
      <c r="E134" s="64" t="s">
        <v>41</v>
      </c>
      <c r="F134" s="65">
        <f t="shared" si="3"/>
        <v>66100</v>
      </c>
    </row>
    <row r="135" spans="1:6" ht="41.25">
      <c r="A135" s="24" t="s">
        <v>262</v>
      </c>
      <c r="B135" s="63" t="s">
        <v>77</v>
      </c>
      <c r="C135" s="26" t="s">
        <v>263</v>
      </c>
      <c r="D135" s="27">
        <v>66100</v>
      </c>
      <c r="E135" s="64" t="s">
        <v>41</v>
      </c>
      <c r="F135" s="65">
        <f t="shared" si="3"/>
        <v>66100</v>
      </c>
    </row>
    <row r="136" spans="1:6" ht="12.75">
      <c r="A136" s="24" t="s">
        <v>264</v>
      </c>
      <c r="B136" s="63" t="s">
        <v>77</v>
      </c>
      <c r="C136" s="26" t="s">
        <v>265</v>
      </c>
      <c r="D136" s="27">
        <v>996800</v>
      </c>
      <c r="E136" s="64">
        <v>279888.11</v>
      </c>
      <c r="F136" s="65">
        <f t="shared" si="3"/>
        <v>716911.89</v>
      </c>
    </row>
    <row r="137" spans="1:6" ht="30.75">
      <c r="A137" s="51" t="s">
        <v>248</v>
      </c>
      <c r="B137" s="52" t="s">
        <v>77</v>
      </c>
      <c r="C137" s="53" t="s">
        <v>266</v>
      </c>
      <c r="D137" s="54">
        <v>996800</v>
      </c>
      <c r="E137" s="55">
        <v>279888.11</v>
      </c>
      <c r="F137" s="56">
        <f t="shared" si="3"/>
        <v>716911.89</v>
      </c>
    </row>
    <row r="138" spans="1:6" ht="41.25">
      <c r="A138" s="51" t="s">
        <v>267</v>
      </c>
      <c r="B138" s="52" t="s">
        <v>77</v>
      </c>
      <c r="C138" s="53" t="s">
        <v>268</v>
      </c>
      <c r="D138" s="54">
        <v>996800</v>
      </c>
      <c r="E138" s="55">
        <v>279888.11</v>
      </c>
      <c r="F138" s="56">
        <f t="shared" si="3"/>
        <v>716911.89</v>
      </c>
    </row>
    <row r="139" spans="1:6" ht="61.5">
      <c r="A139" s="66" t="s">
        <v>269</v>
      </c>
      <c r="B139" s="52" t="s">
        <v>77</v>
      </c>
      <c r="C139" s="53" t="s">
        <v>270</v>
      </c>
      <c r="D139" s="54">
        <v>748600</v>
      </c>
      <c r="E139" s="55">
        <v>197398.11</v>
      </c>
      <c r="F139" s="56">
        <f t="shared" si="3"/>
        <v>551201.89</v>
      </c>
    </row>
    <row r="140" spans="1:6" ht="21">
      <c r="A140" s="24" t="s">
        <v>103</v>
      </c>
      <c r="B140" s="63" t="s">
        <v>77</v>
      </c>
      <c r="C140" s="26" t="s">
        <v>271</v>
      </c>
      <c r="D140" s="27">
        <v>748600</v>
      </c>
      <c r="E140" s="64">
        <v>197398.11</v>
      </c>
      <c r="F140" s="65">
        <f t="shared" si="3"/>
        <v>551201.89</v>
      </c>
    </row>
    <row r="141" spans="1:6" ht="21">
      <c r="A141" s="24" t="s">
        <v>105</v>
      </c>
      <c r="B141" s="63" t="s">
        <v>77</v>
      </c>
      <c r="C141" s="26" t="s">
        <v>272</v>
      </c>
      <c r="D141" s="27">
        <v>748600</v>
      </c>
      <c r="E141" s="64">
        <v>197398.11</v>
      </c>
      <c r="F141" s="65">
        <f t="shared" si="3"/>
        <v>551201.89</v>
      </c>
    </row>
    <row r="142" spans="1:6" ht="12.75">
      <c r="A142" s="24" t="s">
        <v>107</v>
      </c>
      <c r="B142" s="63" t="s">
        <v>77</v>
      </c>
      <c r="C142" s="26" t="s">
        <v>273</v>
      </c>
      <c r="D142" s="27">
        <v>140900</v>
      </c>
      <c r="E142" s="64">
        <v>18010.75</v>
      </c>
      <c r="F142" s="65">
        <f t="shared" si="3"/>
        <v>122889.25</v>
      </c>
    </row>
    <row r="143" spans="1:6" ht="12.75">
      <c r="A143" s="24" t="s">
        <v>109</v>
      </c>
      <c r="B143" s="63" t="s">
        <v>77</v>
      </c>
      <c r="C143" s="26" t="s">
        <v>274</v>
      </c>
      <c r="D143" s="27">
        <v>607700</v>
      </c>
      <c r="E143" s="64">
        <v>179387.36</v>
      </c>
      <c r="F143" s="65">
        <f aca="true" t="shared" si="4" ref="F143:F171">IF(OR(D143="-",IF(E143="-",0,E143)&gt;=IF(D143="-",0,D143)),"-",IF(D143="-",0,D143)-IF(E143="-",0,E143))</f>
        <v>428312.64</v>
      </c>
    </row>
    <row r="144" spans="1:6" ht="61.5">
      <c r="A144" s="66" t="s">
        <v>275</v>
      </c>
      <c r="B144" s="52" t="s">
        <v>77</v>
      </c>
      <c r="C144" s="53" t="s">
        <v>276</v>
      </c>
      <c r="D144" s="54">
        <v>129000</v>
      </c>
      <c r="E144" s="55">
        <v>17770</v>
      </c>
      <c r="F144" s="56">
        <f t="shared" si="4"/>
        <v>111230</v>
      </c>
    </row>
    <row r="145" spans="1:6" ht="21">
      <c r="A145" s="24" t="s">
        <v>103</v>
      </c>
      <c r="B145" s="63" t="s">
        <v>77</v>
      </c>
      <c r="C145" s="26" t="s">
        <v>277</v>
      </c>
      <c r="D145" s="27">
        <v>129000</v>
      </c>
      <c r="E145" s="64">
        <v>17770</v>
      </c>
      <c r="F145" s="65">
        <f t="shared" si="4"/>
        <v>111230</v>
      </c>
    </row>
    <row r="146" spans="1:6" ht="21">
      <c r="A146" s="24" t="s">
        <v>105</v>
      </c>
      <c r="B146" s="63" t="s">
        <v>77</v>
      </c>
      <c r="C146" s="26" t="s">
        <v>278</v>
      </c>
      <c r="D146" s="27">
        <v>129000</v>
      </c>
      <c r="E146" s="64">
        <v>17770</v>
      </c>
      <c r="F146" s="65">
        <f t="shared" si="4"/>
        <v>111230</v>
      </c>
    </row>
    <row r="147" spans="1:6" ht="12.75">
      <c r="A147" s="24" t="s">
        <v>107</v>
      </c>
      <c r="B147" s="63" t="s">
        <v>77</v>
      </c>
      <c r="C147" s="26" t="s">
        <v>279</v>
      </c>
      <c r="D147" s="27">
        <v>129000</v>
      </c>
      <c r="E147" s="64">
        <v>17770</v>
      </c>
      <c r="F147" s="65">
        <f t="shared" si="4"/>
        <v>111230</v>
      </c>
    </row>
    <row r="148" spans="1:6" ht="81.75">
      <c r="A148" s="66" t="s">
        <v>280</v>
      </c>
      <c r="B148" s="52" t="s">
        <v>77</v>
      </c>
      <c r="C148" s="53" t="s">
        <v>281</v>
      </c>
      <c r="D148" s="54">
        <v>50000</v>
      </c>
      <c r="E148" s="55">
        <v>38250</v>
      </c>
      <c r="F148" s="56">
        <f t="shared" si="4"/>
        <v>11750</v>
      </c>
    </row>
    <row r="149" spans="1:6" ht="21">
      <c r="A149" s="24" t="s">
        <v>103</v>
      </c>
      <c r="B149" s="63" t="s">
        <v>77</v>
      </c>
      <c r="C149" s="26" t="s">
        <v>282</v>
      </c>
      <c r="D149" s="27">
        <v>50000</v>
      </c>
      <c r="E149" s="64">
        <v>38250</v>
      </c>
      <c r="F149" s="65">
        <f t="shared" si="4"/>
        <v>11750</v>
      </c>
    </row>
    <row r="150" spans="1:6" ht="21">
      <c r="A150" s="24" t="s">
        <v>105</v>
      </c>
      <c r="B150" s="63" t="s">
        <v>77</v>
      </c>
      <c r="C150" s="26" t="s">
        <v>283</v>
      </c>
      <c r="D150" s="27">
        <v>50000</v>
      </c>
      <c r="E150" s="64">
        <v>38250</v>
      </c>
      <c r="F150" s="65">
        <f t="shared" si="4"/>
        <v>11750</v>
      </c>
    </row>
    <row r="151" spans="1:6" ht="12.75">
      <c r="A151" s="24" t="s">
        <v>107</v>
      </c>
      <c r="B151" s="63" t="s">
        <v>77</v>
      </c>
      <c r="C151" s="26" t="s">
        <v>284</v>
      </c>
      <c r="D151" s="27">
        <v>50000</v>
      </c>
      <c r="E151" s="64">
        <v>38250</v>
      </c>
      <c r="F151" s="65">
        <f t="shared" si="4"/>
        <v>11750</v>
      </c>
    </row>
    <row r="152" spans="1:6" ht="51">
      <c r="A152" s="51" t="s">
        <v>285</v>
      </c>
      <c r="B152" s="52" t="s">
        <v>77</v>
      </c>
      <c r="C152" s="53" t="s">
        <v>286</v>
      </c>
      <c r="D152" s="54">
        <v>69200</v>
      </c>
      <c r="E152" s="55">
        <v>26470</v>
      </c>
      <c r="F152" s="56">
        <f t="shared" si="4"/>
        <v>42730</v>
      </c>
    </row>
    <row r="153" spans="1:6" ht="21">
      <c r="A153" s="24" t="s">
        <v>103</v>
      </c>
      <c r="B153" s="63" t="s">
        <v>77</v>
      </c>
      <c r="C153" s="26" t="s">
        <v>287</v>
      </c>
      <c r="D153" s="27">
        <v>69200</v>
      </c>
      <c r="E153" s="64">
        <v>26470</v>
      </c>
      <c r="F153" s="65">
        <f t="shared" si="4"/>
        <v>42730</v>
      </c>
    </row>
    <row r="154" spans="1:6" ht="21">
      <c r="A154" s="24" t="s">
        <v>105</v>
      </c>
      <c r="B154" s="63" t="s">
        <v>77</v>
      </c>
      <c r="C154" s="26" t="s">
        <v>288</v>
      </c>
      <c r="D154" s="27">
        <v>69200</v>
      </c>
      <c r="E154" s="64">
        <v>26470</v>
      </c>
      <c r="F154" s="65">
        <f t="shared" si="4"/>
        <v>42730</v>
      </c>
    </row>
    <row r="155" spans="1:6" ht="12.75">
      <c r="A155" s="24" t="s">
        <v>107</v>
      </c>
      <c r="B155" s="63" t="s">
        <v>77</v>
      </c>
      <c r="C155" s="26" t="s">
        <v>289</v>
      </c>
      <c r="D155" s="27">
        <v>69200</v>
      </c>
      <c r="E155" s="64">
        <v>26470</v>
      </c>
      <c r="F155" s="65">
        <f t="shared" si="4"/>
        <v>42730</v>
      </c>
    </row>
    <row r="156" spans="1:6" ht="12.75">
      <c r="A156" s="24" t="s">
        <v>290</v>
      </c>
      <c r="B156" s="63" t="s">
        <v>77</v>
      </c>
      <c r="C156" s="26" t="s">
        <v>291</v>
      </c>
      <c r="D156" s="27">
        <v>2449200</v>
      </c>
      <c r="E156" s="64">
        <v>520000</v>
      </c>
      <c r="F156" s="65">
        <f t="shared" si="4"/>
        <v>1929200</v>
      </c>
    </row>
    <row r="157" spans="1:6" ht="12.75">
      <c r="A157" s="24" t="s">
        <v>292</v>
      </c>
      <c r="B157" s="63" t="s">
        <v>77</v>
      </c>
      <c r="C157" s="26" t="s">
        <v>293</v>
      </c>
      <c r="D157" s="27">
        <v>2449200</v>
      </c>
      <c r="E157" s="64">
        <v>520000</v>
      </c>
      <c r="F157" s="65">
        <f t="shared" si="4"/>
        <v>1929200</v>
      </c>
    </row>
    <row r="158" spans="1:6" ht="21">
      <c r="A158" s="51" t="s">
        <v>294</v>
      </c>
      <c r="B158" s="52" t="s">
        <v>77</v>
      </c>
      <c r="C158" s="53" t="s">
        <v>295</v>
      </c>
      <c r="D158" s="54">
        <v>2449200</v>
      </c>
      <c r="E158" s="55">
        <v>520000</v>
      </c>
      <c r="F158" s="56">
        <f t="shared" si="4"/>
        <v>1929200</v>
      </c>
    </row>
    <row r="159" spans="1:6" ht="41.25">
      <c r="A159" s="51" t="s">
        <v>296</v>
      </c>
      <c r="B159" s="52" t="s">
        <v>77</v>
      </c>
      <c r="C159" s="53" t="s">
        <v>297</v>
      </c>
      <c r="D159" s="54">
        <v>2449200</v>
      </c>
      <c r="E159" s="55">
        <v>520000</v>
      </c>
      <c r="F159" s="56">
        <f t="shared" si="4"/>
        <v>1929200</v>
      </c>
    </row>
    <row r="160" spans="1:6" ht="61.5">
      <c r="A160" s="66" t="s">
        <v>298</v>
      </c>
      <c r="B160" s="52" t="s">
        <v>77</v>
      </c>
      <c r="C160" s="53" t="s">
        <v>299</v>
      </c>
      <c r="D160" s="54">
        <v>2449200</v>
      </c>
      <c r="E160" s="55">
        <v>520000</v>
      </c>
      <c r="F160" s="56">
        <f t="shared" si="4"/>
        <v>1929200</v>
      </c>
    </row>
    <row r="161" spans="1:6" ht="21">
      <c r="A161" s="24" t="s">
        <v>300</v>
      </c>
      <c r="B161" s="63" t="s">
        <v>77</v>
      </c>
      <c r="C161" s="26" t="s">
        <v>301</v>
      </c>
      <c r="D161" s="27">
        <v>2449200</v>
      </c>
      <c r="E161" s="64">
        <v>520000</v>
      </c>
      <c r="F161" s="65">
        <f t="shared" si="4"/>
        <v>1929200</v>
      </c>
    </row>
    <row r="162" spans="1:6" ht="12.75">
      <c r="A162" s="24" t="s">
        <v>302</v>
      </c>
      <c r="B162" s="63" t="s">
        <v>77</v>
      </c>
      <c r="C162" s="26" t="s">
        <v>303</v>
      </c>
      <c r="D162" s="27">
        <v>2449200</v>
      </c>
      <c r="E162" s="64">
        <v>520000</v>
      </c>
      <c r="F162" s="65">
        <f t="shared" si="4"/>
        <v>1929200</v>
      </c>
    </row>
    <row r="163" spans="1:6" ht="30.75">
      <c r="A163" s="24" t="s">
        <v>304</v>
      </c>
      <c r="B163" s="63" t="s">
        <v>77</v>
      </c>
      <c r="C163" s="26" t="s">
        <v>305</v>
      </c>
      <c r="D163" s="27">
        <v>2449200</v>
      </c>
      <c r="E163" s="64">
        <v>520000</v>
      </c>
      <c r="F163" s="65">
        <f t="shared" si="4"/>
        <v>1929200</v>
      </c>
    </row>
    <row r="164" spans="1:6" ht="12.75">
      <c r="A164" s="24" t="s">
        <v>306</v>
      </c>
      <c r="B164" s="63" t="s">
        <v>77</v>
      </c>
      <c r="C164" s="26" t="s">
        <v>307</v>
      </c>
      <c r="D164" s="27">
        <v>76900</v>
      </c>
      <c r="E164" s="64">
        <v>19203.3</v>
      </c>
      <c r="F164" s="65">
        <f t="shared" si="4"/>
        <v>57696.7</v>
      </c>
    </row>
    <row r="165" spans="1:6" ht="12.75">
      <c r="A165" s="24" t="s">
        <v>308</v>
      </c>
      <c r="B165" s="63" t="s">
        <v>77</v>
      </c>
      <c r="C165" s="26" t="s">
        <v>309</v>
      </c>
      <c r="D165" s="27">
        <v>76900</v>
      </c>
      <c r="E165" s="64">
        <v>19203.3</v>
      </c>
      <c r="F165" s="65">
        <f t="shared" si="4"/>
        <v>57696.7</v>
      </c>
    </row>
    <row r="166" spans="1:6" ht="21">
      <c r="A166" s="51" t="s">
        <v>111</v>
      </c>
      <c r="B166" s="52" t="s">
        <v>77</v>
      </c>
      <c r="C166" s="53" t="s">
        <v>310</v>
      </c>
      <c r="D166" s="54">
        <v>76900</v>
      </c>
      <c r="E166" s="55">
        <v>19203.3</v>
      </c>
      <c r="F166" s="56">
        <f t="shared" si="4"/>
        <v>57696.7</v>
      </c>
    </row>
    <row r="167" spans="1:6" ht="102">
      <c r="A167" s="66" t="s">
        <v>311</v>
      </c>
      <c r="B167" s="52" t="s">
        <v>77</v>
      </c>
      <c r="C167" s="53" t="s">
        <v>312</v>
      </c>
      <c r="D167" s="54">
        <v>76900</v>
      </c>
      <c r="E167" s="55">
        <v>19203.3</v>
      </c>
      <c r="F167" s="56">
        <f t="shared" si="4"/>
        <v>57696.7</v>
      </c>
    </row>
    <row r="168" spans="1:6" ht="102">
      <c r="A168" s="66" t="s">
        <v>313</v>
      </c>
      <c r="B168" s="52" t="s">
        <v>77</v>
      </c>
      <c r="C168" s="53" t="s">
        <v>314</v>
      </c>
      <c r="D168" s="54">
        <v>76900</v>
      </c>
      <c r="E168" s="55">
        <v>19203.3</v>
      </c>
      <c r="F168" s="56">
        <f t="shared" si="4"/>
        <v>57696.7</v>
      </c>
    </row>
    <row r="169" spans="1:6" ht="12.75">
      <c r="A169" s="24" t="s">
        <v>315</v>
      </c>
      <c r="B169" s="63" t="s">
        <v>77</v>
      </c>
      <c r="C169" s="26" t="s">
        <v>316</v>
      </c>
      <c r="D169" s="27">
        <v>76900</v>
      </c>
      <c r="E169" s="64">
        <v>19203.3</v>
      </c>
      <c r="F169" s="65">
        <f t="shared" si="4"/>
        <v>57696.7</v>
      </c>
    </row>
    <row r="170" spans="1:6" ht="12.75">
      <c r="A170" s="24" t="s">
        <v>317</v>
      </c>
      <c r="B170" s="63" t="s">
        <v>77</v>
      </c>
      <c r="C170" s="26" t="s">
        <v>318</v>
      </c>
      <c r="D170" s="27">
        <v>76900</v>
      </c>
      <c r="E170" s="64">
        <v>19203.3</v>
      </c>
      <c r="F170" s="65">
        <f t="shared" si="4"/>
        <v>57696.7</v>
      </c>
    </row>
    <row r="171" spans="1:6" ht="12.75">
      <c r="A171" s="24" t="s">
        <v>319</v>
      </c>
      <c r="B171" s="63" t="s">
        <v>77</v>
      </c>
      <c r="C171" s="26" t="s">
        <v>320</v>
      </c>
      <c r="D171" s="27">
        <v>76900</v>
      </c>
      <c r="E171" s="64">
        <v>19203.3</v>
      </c>
      <c r="F171" s="65">
        <f t="shared" si="4"/>
        <v>57696.7</v>
      </c>
    </row>
    <row r="172" spans="1:6" ht="9" customHeight="1">
      <c r="A172" s="67"/>
      <c r="B172" s="68"/>
      <c r="C172" s="69"/>
      <c r="D172" s="70"/>
      <c r="E172" s="68"/>
      <c r="F172" s="68"/>
    </row>
    <row r="173" spans="1:6" ht="13.5" customHeight="1">
      <c r="A173" s="71" t="s">
        <v>321</v>
      </c>
      <c r="B173" s="72" t="s">
        <v>322</v>
      </c>
      <c r="C173" s="73" t="s">
        <v>78</v>
      </c>
      <c r="D173" s="74">
        <v>0</v>
      </c>
      <c r="E173" s="74">
        <v>713677.12</v>
      </c>
      <c r="F173" s="75" t="s">
        <v>323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showGridLines="0" zoomScalePageLayoutView="0" workbookViewId="0" topLeftCell="A25">
      <selection activeCell="F26" sqref="F26"/>
    </sheetView>
  </sheetViews>
  <sheetFormatPr defaultColWidth="9.140625" defaultRowHeight="12.75" customHeight="1"/>
  <cols>
    <col min="1" max="1" width="42.28125" style="81" customWidth="1"/>
    <col min="2" max="2" width="5.57421875" style="81" customWidth="1"/>
    <col min="3" max="3" width="30.7109375" style="81" customWidth="1"/>
    <col min="4" max="4" width="18.7109375" style="81" customWidth="1"/>
    <col min="5" max="5" width="20.57421875" style="81" customWidth="1"/>
    <col min="6" max="6" width="19.7109375" style="81" customWidth="1"/>
    <col min="7" max="16384" width="9.140625" style="81" customWidth="1"/>
  </cols>
  <sheetData>
    <row r="1" spans="1:6" ht="10.5" customHeight="1">
      <c r="A1" s="175" t="s">
        <v>324</v>
      </c>
      <c r="B1" s="175"/>
      <c r="C1" s="175"/>
      <c r="D1" s="175"/>
      <c r="E1" s="175"/>
      <c r="F1" s="175"/>
    </row>
    <row r="2" spans="1:6" ht="12.75" customHeight="1">
      <c r="A2" s="176" t="s">
        <v>325</v>
      </c>
      <c r="B2" s="176"/>
      <c r="C2" s="176"/>
      <c r="D2" s="176"/>
      <c r="E2" s="176"/>
      <c r="F2" s="176"/>
    </row>
    <row r="3" spans="1:6" ht="9" customHeight="1" thickBot="1">
      <c r="A3" s="82"/>
      <c r="B3" s="83"/>
      <c r="C3" s="84"/>
      <c r="D3" s="85"/>
      <c r="E3" s="85"/>
      <c r="F3" s="84"/>
    </row>
    <row r="4" spans="1:6" ht="13.5" customHeight="1">
      <c r="A4" s="177" t="s">
        <v>22</v>
      </c>
      <c r="B4" s="180" t="s">
        <v>23</v>
      </c>
      <c r="C4" s="183" t="s">
        <v>326</v>
      </c>
      <c r="D4" s="186" t="s">
        <v>25</v>
      </c>
      <c r="E4" s="186" t="s">
        <v>26</v>
      </c>
      <c r="F4" s="189" t="s">
        <v>27</v>
      </c>
    </row>
    <row r="5" spans="1:6" ht="4.5" customHeight="1">
      <c r="A5" s="178"/>
      <c r="B5" s="181"/>
      <c r="C5" s="184"/>
      <c r="D5" s="187"/>
      <c r="E5" s="187"/>
      <c r="F5" s="190"/>
    </row>
    <row r="6" spans="1:6" ht="6" customHeight="1">
      <c r="A6" s="178"/>
      <c r="B6" s="181"/>
      <c r="C6" s="184"/>
      <c r="D6" s="187"/>
      <c r="E6" s="187"/>
      <c r="F6" s="190"/>
    </row>
    <row r="7" spans="1:6" ht="4.5" customHeight="1">
      <c r="A7" s="178"/>
      <c r="B7" s="181"/>
      <c r="C7" s="184"/>
      <c r="D7" s="187"/>
      <c r="E7" s="187"/>
      <c r="F7" s="190"/>
    </row>
    <row r="8" spans="1:6" ht="6" customHeight="1">
      <c r="A8" s="178"/>
      <c r="B8" s="181"/>
      <c r="C8" s="184"/>
      <c r="D8" s="187"/>
      <c r="E8" s="187"/>
      <c r="F8" s="190"/>
    </row>
    <row r="9" spans="1:6" ht="6" customHeight="1">
      <c r="A9" s="178"/>
      <c r="B9" s="181"/>
      <c r="C9" s="184"/>
      <c r="D9" s="187"/>
      <c r="E9" s="187"/>
      <c r="F9" s="190"/>
    </row>
    <row r="10" spans="1:6" ht="18" customHeight="1">
      <c r="A10" s="179"/>
      <c r="B10" s="182"/>
      <c r="C10" s="185"/>
      <c r="D10" s="188"/>
      <c r="E10" s="188"/>
      <c r="F10" s="191"/>
    </row>
    <row r="11" spans="1:6" ht="13.5" customHeight="1" thickBot="1">
      <c r="A11" s="86">
        <v>1</v>
      </c>
      <c r="B11" s="87">
        <v>2</v>
      </c>
      <c r="C11" s="88">
        <v>3</v>
      </c>
      <c r="D11" s="89" t="s">
        <v>28</v>
      </c>
      <c r="E11" s="90" t="s">
        <v>29</v>
      </c>
      <c r="F11" s="91" t="s">
        <v>30</v>
      </c>
    </row>
    <row r="12" spans="1:6" ht="23.25">
      <c r="A12" s="92" t="s">
        <v>327</v>
      </c>
      <c r="B12" s="93">
        <v>500</v>
      </c>
      <c r="C12" s="94" t="s">
        <v>391</v>
      </c>
      <c r="D12" s="95">
        <f>D19</f>
        <v>0</v>
      </c>
      <c r="E12" s="96">
        <f>E19</f>
        <v>-713677.1200000001</v>
      </c>
      <c r="F12" s="97">
        <f>D12-E12</f>
        <v>713677.1200000001</v>
      </c>
    </row>
    <row r="13" spans="1:6" ht="12.75">
      <c r="A13" s="98" t="s">
        <v>34</v>
      </c>
      <c r="B13" s="99"/>
      <c r="C13" s="100" t="s">
        <v>41</v>
      </c>
      <c r="D13" s="100" t="s">
        <v>41</v>
      </c>
      <c r="E13" s="101" t="s">
        <v>41</v>
      </c>
      <c r="F13" s="102" t="s">
        <v>41</v>
      </c>
    </row>
    <row r="14" spans="1:6" ht="12.75">
      <c r="A14" s="103" t="s">
        <v>328</v>
      </c>
      <c r="B14" s="104">
        <v>520</v>
      </c>
      <c r="C14" s="105" t="s">
        <v>391</v>
      </c>
      <c r="D14" s="100" t="s">
        <v>41</v>
      </c>
      <c r="E14" s="100" t="s">
        <v>41</v>
      </c>
      <c r="F14" s="102" t="s">
        <v>41</v>
      </c>
    </row>
    <row r="15" spans="1:6" ht="12.75">
      <c r="A15" s="98" t="s">
        <v>329</v>
      </c>
      <c r="B15" s="106"/>
      <c r="C15" s="100" t="s">
        <v>41</v>
      </c>
      <c r="D15" s="100" t="s">
        <v>41</v>
      </c>
      <c r="E15" s="100" t="s">
        <v>41</v>
      </c>
      <c r="F15" s="102" t="s">
        <v>41</v>
      </c>
    </row>
    <row r="16" spans="1:6" ht="12.75">
      <c r="A16" s="103" t="s">
        <v>330</v>
      </c>
      <c r="B16" s="104">
        <v>620</v>
      </c>
      <c r="C16" s="105" t="s">
        <v>391</v>
      </c>
      <c r="D16" s="100" t="s">
        <v>41</v>
      </c>
      <c r="E16" s="100" t="s">
        <v>41</v>
      </c>
      <c r="F16" s="102" t="s">
        <v>41</v>
      </c>
    </row>
    <row r="17" spans="1:6" ht="12.75">
      <c r="A17" s="107" t="s">
        <v>329</v>
      </c>
      <c r="B17" s="106"/>
      <c r="C17" s="108"/>
      <c r="D17" s="101"/>
      <c r="E17" s="109"/>
      <c r="F17" s="110"/>
    </row>
    <row r="18" spans="1:6" ht="12.75">
      <c r="A18" s="111" t="s">
        <v>41</v>
      </c>
      <c r="B18" s="112"/>
      <c r="C18" s="108" t="s">
        <v>41</v>
      </c>
      <c r="D18" s="113" t="s">
        <v>41</v>
      </c>
      <c r="E18" s="109" t="s">
        <v>41</v>
      </c>
      <c r="F18" s="114" t="s">
        <v>41</v>
      </c>
    </row>
    <row r="19" spans="1:6" ht="12.75">
      <c r="A19" s="107" t="s">
        <v>331</v>
      </c>
      <c r="B19" s="115">
        <v>700</v>
      </c>
      <c r="C19" s="116" t="s">
        <v>392</v>
      </c>
      <c r="D19" s="117">
        <f>D20</f>
        <v>0</v>
      </c>
      <c r="E19" s="118">
        <f>E20</f>
        <v>-713677.1200000001</v>
      </c>
      <c r="F19" s="119">
        <f>D19-E19</f>
        <v>713677.1200000001</v>
      </c>
    </row>
    <row r="20" spans="1:6" ht="23.25">
      <c r="A20" s="103" t="s">
        <v>393</v>
      </c>
      <c r="B20" s="104">
        <v>700</v>
      </c>
      <c r="C20" s="120" t="s">
        <v>394</v>
      </c>
      <c r="D20" s="121">
        <v>0</v>
      </c>
      <c r="E20" s="121">
        <f>E21+E25</f>
        <v>-713677.1200000001</v>
      </c>
      <c r="F20" s="122">
        <f>D20-E20</f>
        <v>713677.1200000001</v>
      </c>
    </row>
    <row r="21" spans="1:6" ht="13.5">
      <c r="A21" s="123" t="s">
        <v>395</v>
      </c>
      <c r="B21" s="124">
        <v>710</v>
      </c>
      <c r="C21" s="125" t="s">
        <v>396</v>
      </c>
      <c r="D21" s="126">
        <f>D24</f>
        <v>-10831400</v>
      </c>
      <c r="E21" s="127" t="str">
        <f>E24</f>
        <v>- 2 693 878,79</v>
      </c>
      <c r="F21" s="128" t="s">
        <v>391</v>
      </c>
    </row>
    <row r="22" spans="1:6" ht="13.5">
      <c r="A22" s="129" t="s">
        <v>397</v>
      </c>
      <c r="B22" s="130">
        <v>710</v>
      </c>
      <c r="C22" s="131" t="s">
        <v>398</v>
      </c>
      <c r="D22" s="132">
        <f>D24</f>
        <v>-10831400</v>
      </c>
      <c r="E22" s="133" t="str">
        <f>E24</f>
        <v>- 2 693 878,79</v>
      </c>
      <c r="F22" s="128" t="s">
        <v>391</v>
      </c>
    </row>
    <row r="23" spans="1:6" ht="23.25">
      <c r="A23" s="129" t="s">
        <v>399</v>
      </c>
      <c r="B23" s="130">
        <v>710</v>
      </c>
      <c r="C23" s="131" t="s">
        <v>400</v>
      </c>
      <c r="D23" s="132">
        <f>D24</f>
        <v>-10831400</v>
      </c>
      <c r="E23" s="133" t="str">
        <f>E24</f>
        <v>- 2 693 878,79</v>
      </c>
      <c r="F23" s="128" t="s">
        <v>391</v>
      </c>
    </row>
    <row r="24" spans="1:6" ht="29.25" customHeight="1">
      <c r="A24" s="129" t="s">
        <v>401</v>
      </c>
      <c r="B24" s="130">
        <v>710</v>
      </c>
      <c r="C24" s="131" t="s">
        <v>402</v>
      </c>
      <c r="D24" s="132">
        <v>-10831400</v>
      </c>
      <c r="E24" s="134" t="s">
        <v>419</v>
      </c>
      <c r="F24" s="128" t="s">
        <v>391</v>
      </c>
    </row>
    <row r="25" spans="1:6" ht="18" customHeight="1">
      <c r="A25" s="129" t="s">
        <v>403</v>
      </c>
      <c r="B25" s="130">
        <v>720</v>
      </c>
      <c r="C25" s="135" t="s">
        <v>404</v>
      </c>
      <c r="D25" s="126">
        <f>D26</f>
        <v>10848800</v>
      </c>
      <c r="E25" s="136">
        <f>E28</f>
        <v>1980201.67</v>
      </c>
      <c r="F25" s="128" t="s">
        <v>391</v>
      </c>
    </row>
    <row r="26" spans="1:6" ht="18" customHeight="1">
      <c r="A26" s="129" t="s">
        <v>405</v>
      </c>
      <c r="B26" s="130">
        <v>720</v>
      </c>
      <c r="C26" s="135" t="s">
        <v>406</v>
      </c>
      <c r="D26" s="132">
        <f>D27</f>
        <v>10848800</v>
      </c>
      <c r="E26" s="137">
        <f>E28</f>
        <v>1980201.67</v>
      </c>
      <c r="F26" s="128" t="s">
        <v>391</v>
      </c>
    </row>
    <row r="27" spans="1:6" ht="34.5" customHeight="1">
      <c r="A27" s="129" t="s">
        <v>407</v>
      </c>
      <c r="B27" s="130">
        <v>720</v>
      </c>
      <c r="C27" s="135" t="s">
        <v>408</v>
      </c>
      <c r="D27" s="138">
        <f>D28</f>
        <v>10848800</v>
      </c>
      <c r="E27" s="137">
        <f>E28</f>
        <v>1980201.67</v>
      </c>
      <c r="F27" s="128" t="s">
        <v>391</v>
      </c>
    </row>
    <row r="28" spans="1:6" ht="27.75" customHeight="1" thickBot="1">
      <c r="A28" s="139" t="s">
        <v>409</v>
      </c>
      <c r="B28" s="140">
        <v>720</v>
      </c>
      <c r="C28" s="141" t="s">
        <v>410</v>
      </c>
      <c r="D28" s="142">
        <v>10848800</v>
      </c>
      <c r="E28" s="143">
        <v>1980201.67</v>
      </c>
      <c r="F28" s="144" t="s">
        <v>391</v>
      </c>
    </row>
    <row r="30" spans="1:3" ht="12.75" customHeight="1">
      <c r="A30" s="145" t="s">
        <v>411</v>
      </c>
      <c r="C30" s="146" t="s">
        <v>412</v>
      </c>
    </row>
    <row r="31" ht="12.75" customHeight="1">
      <c r="C31" s="147" t="s">
        <v>413</v>
      </c>
    </row>
    <row r="33" spans="1:3" ht="12.75" customHeight="1">
      <c r="A33" s="148" t="s">
        <v>414</v>
      </c>
      <c r="B33" s="148"/>
      <c r="C33" s="148"/>
    </row>
    <row r="34" spans="1:6" ht="12.75" customHeight="1">
      <c r="A34" s="148" t="s">
        <v>415</v>
      </c>
      <c r="B34" s="148"/>
      <c r="C34" s="146" t="s">
        <v>416</v>
      </c>
      <c r="D34" s="148"/>
      <c r="E34" s="148"/>
      <c r="F34" s="148"/>
    </row>
    <row r="35" spans="1:6" ht="12.75" customHeight="1">
      <c r="A35" s="148"/>
      <c r="B35" s="148"/>
      <c r="C35" s="147" t="s">
        <v>413</v>
      </c>
      <c r="D35" s="148"/>
      <c r="E35" s="148"/>
      <c r="F35" s="148"/>
    </row>
    <row r="36" spans="1:6" ht="12.75" customHeight="1">
      <c r="A36" s="148"/>
      <c r="B36" s="148"/>
      <c r="C36" s="148"/>
      <c r="D36" s="148"/>
      <c r="E36" s="148"/>
      <c r="F36" s="148"/>
    </row>
    <row r="37" spans="1:6" ht="12.75" customHeight="1">
      <c r="A37" s="148" t="s">
        <v>417</v>
      </c>
      <c r="B37" s="148"/>
      <c r="C37" s="149"/>
      <c r="D37" s="148"/>
      <c r="E37" s="148"/>
      <c r="F37" s="148"/>
    </row>
    <row r="38" spans="1:6" ht="12.75" customHeight="1">
      <c r="A38" s="148"/>
      <c r="B38" s="148"/>
      <c r="C38" s="147" t="s">
        <v>413</v>
      </c>
      <c r="D38" s="148"/>
      <c r="E38" s="148"/>
      <c r="F38" s="148"/>
    </row>
    <row r="39" spans="1:6" ht="12.75" customHeight="1">
      <c r="A39" s="150" t="s">
        <v>418</v>
      </c>
      <c r="B39" s="148"/>
      <c r="C39" s="148"/>
      <c r="D39" s="148"/>
      <c r="E39" s="148"/>
      <c r="F39" s="148"/>
    </row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29:F29 E27:F27 E100:F100 F16 E13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332</v>
      </c>
      <c r="B1" t="s">
        <v>333</v>
      </c>
    </row>
    <row r="2" spans="1:2" ht="12.75">
      <c r="A2" t="s">
        <v>334</v>
      </c>
      <c r="B2" t="s">
        <v>335</v>
      </c>
    </row>
    <row r="3" spans="1:2" ht="12.75">
      <c r="A3" t="s">
        <v>336</v>
      </c>
      <c r="B3" t="s">
        <v>6</v>
      </c>
    </row>
    <row r="4" spans="1:2" ht="12.75">
      <c r="A4" t="s">
        <v>337</v>
      </c>
      <c r="B4" t="s">
        <v>338</v>
      </c>
    </row>
    <row r="5" spans="1:2" ht="12.75">
      <c r="A5" t="s">
        <v>339</v>
      </c>
      <c r="B5" t="s">
        <v>340</v>
      </c>
    </row>
    <row r="6" spans="1:2" ht="12.75">
      <c r="A6" t="s">
        <v>341</v>
      </c>
      <c r="B6" t="s">
        <v>333</v>
      </c>
    </row>
    <row r="7" spans="1:2" ht="12.75">
      <c r="A7" t="s">
        <v>342</v>
      </c>
    </row>
    <row r="8" spans="1:2" ht="12.75">
      <c r="A8" t="s">
        <v>344</v>
      </c>
    </row>
    <row r="9" spans="1:2" ht="12.75">
      <c r="A9" t="s">
        <v>345</v>
      </c>
      <c r="B9" t="s">
        <v>346</v>
      </c>
    </row>
    <row r="10" spans="1:2" ht="12.75">
      <c r="A10" t="s">
        <v>347</v>
      </c>
      <c r="B10" t="s">
        <v>19</v>
      </c>
    </row>
    <row r="11" spans="1:2" ht="12.75">
      <c r="A11" t="s">
        <v>348</v>
      </c>
      <c r="B11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>POI HSSF rep:2.54.0.126</dc:description>
  <cp:lastModifiedBy>Таня</cp:lastModifiedBy>
  <cp:lastPrinted>2022-04-20T13:06:00Z</cp:lastPrinted>
  <dcterms:created xsi:type="dcterms:W3CDTF">2022-04-20T07:06:49Z</dcterms:created>
  <dcterms:modified xsi:type="dcterms:W3CDTF">2022-04-20T13:08:09Z</dcterms:modified>
  <cp:category/>
  <cp:version/>
  <cp:contentType/>
  <cp:contentStatus/>
</cp:coreProperties>
</file>