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definedNames>
    <definedName name="APPT" localSheetId="0">'Доходы'!$A$24</definedName>
    <definedName name="APPT" localSheetId="2">'Источники 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'Доходы'!$F$65</definedName>
    <definedName name="LAST_CELL" localSheetId="2">'Источники '!$F$23</definedName>
    <definedName name="LAST_CELL" localSheetId="1">'Расходы'!$F$183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'!$A$12</definedName>
    <definedName name="RBEGIN_1" localSheetId="1">'Расходы'!$A$13</definedName>
    <definedName name="REG_DATE" localSheetId="0">'Доходы'!$H$4</definedName>
    <definedName name="REND_1" localSheetId="0">'Доходы'!$A$65</definedName>
    <definedName name="REND_1" localSheetId="2">'Источники '!$A$23</definedName>
    <definedName name="REND_1" localSheetId="1">'Расходы'!$A$184</definedName>
    <definedName name="S_520" localSheetId="2">'Источники '!$A$14</definedName>
    <definedName name="S_620" localSheetId="2">'Источники '!#REF!</definedName>
    <definedName name="S_700" localSheetId="2">'Источники '!$A$17</definedName>
    <definedName name="S_700A" localSheetId="2">'Источники '!$A$18</definedName>
    <definedName name="SIGN" localSheetId="0">'Доходы'!$A$23:$D$25</definedName>
    <definedName name="SIGN" localSheetId="2">'Источники '!$A$24:$D$25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<sst xmlns="http://schemas.openxmlformats.org/spreadsheetml/2006/main" count="807" uniqueCount="445">
  <si>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</si>
  <si>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</si>
  <si>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</si>
  <si>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</si>
  <si>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</si>
  <si>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</si>
  <si>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</si>
  <si>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</si>
  <si>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</si>
  <si>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</si>
  <si>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</si>
  <si>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</si>
  <si>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</si>
  <si>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</si>
  <si>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</si>
  <si>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Табунщиковское сельское поселение Красносулинского района</t>
  </si>
  <si>
    <t>Периодичность: годовая</t>
  </si>
  <si>
    <t>Единица измерения: руб.</t>
  </si>
  <si>
    <t>04227700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</si>
  <si>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</si>
  <si>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</si>
  <si>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</si>
  <si>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</si>
  <si>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</si>
  <si>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</si>
  <si>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</si>
  <si>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</si>
  <si>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</si>
  <si>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</si>
  <si>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</si>
  <si>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</si>
  <si>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</si>
  <si>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</si>
  <si>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</si>
  <si>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</si>
  <si>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</si>
  <si>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</si>
  <si>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</si>
  <si>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</si>
  <si>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</si>
  <si>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</si>
  <si>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</si>
  <si>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</si>
  <si>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</si>
  <si>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</si>
  <si>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</si>
  <si>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</si>
  <si>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</si>
  <si>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</si>
  <si>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</si>
  <si>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</si>
  <si>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</si>
  <si>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</si>
  <si>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</si>
  <si>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</si>
  <si>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</si>
  <si>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</si>
  <si>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</si>
  <si>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</si>
  <si>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</si>
  <si>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</si>
  <si>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</si>
  <si>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</si>
  <si>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</si>
  <si>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</si>
  <si>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</si>
  <si>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</si>
  <si>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</si>
  <si>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</si>
  <si>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</si>
  <si>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</si>
  <si>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</si>
  <si>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</si>
  <si>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</si>
  <si>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</si>
  <si>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</si>
  <si>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</si>
  <si>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</si>
  <si>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</si>
  <si>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</si>
  <si>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</si>
  <si>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</si>
  <si>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</si>
  <si>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</si>
  <si>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</si>
  <si>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</si>
  <si>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</si>
  <si>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</si>
  <si>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</si>
  <si>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</si>
  <si>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</si>
  <si>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</si>
  <si>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</si>
  <si>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</si>
  <si>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</si>
  <si>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</si>
  <si>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</si>
  <si>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</si>
  <si>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</si>
  <si>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</si>
  <si>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</si>
  <si>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</si>
  <si>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</si>
  <si>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</si>
  <si>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</si>
  <si>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</si>
  <si>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</si>
  <si>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</si>
  <si>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</si>
  <si>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</si>
  <si>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</si>
  <si>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</si>
  <si>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</si>
  <si>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</si>
  <si>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</si>
  <si>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</si>
  <si>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</si>
  <si>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</si>
  <si>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</si>
  <si>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</si>
  <si>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</si>
  <si>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Табунщиковского сельского поселения «Муниципальная политика»</t>
  </si>
  <si>
    <t xml:space="preserve">951 0104 0200000000 000 </t>
  </si>
  <si>
    <t xml:space="preserve">951 0104 0240000000 000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</si>
  <si>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</si>
  <si>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951 0104 0240020280 000 </t>
  </si>
  <si>
    <t xml:space="preserve">951 0104 0240020280 200 </t>
  </si>
  <si>
    <t xml:space="preserve">951 0104 0240020280 240 </t>
  </si>
  <si>
    <t xml:space="preserve">951 0104 0240020280 244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</si>
  <si>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</si>
  <si>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</si>
  <si>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</si>
  <si>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</si>
  <si>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</si>
  <si>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</si>
  <si>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</si>
  <si>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</si>
  <si>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</si>
  <si>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</si>
  <si>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</si>
  <si>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</si>
  <si>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</si>
  <si>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</si>
  <si>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>Иные бюджетные ассигнования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</si>
  <si>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</si>
  <si>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</si>
  <si>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</si>
  <si>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</si>
  <si>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</si>
  <si>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</si>
  <si>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</si>
  <si>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</si>
  <si>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</si>
  <si>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</si>
  <si>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</si>
  <si>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</si>
  <si>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</si>
  <si>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</si>
  <si>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</si>
  <si>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</si>
  <si>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</si>
  <si>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</si>
  <si>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</si>
  <si>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</si>
  <si>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>Муниципальная программа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</si>
  <si>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951 0113 0300000000 000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</si>
  <si>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</si>
  <si>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951 0113 0330000000 000 </t>
  </si>
  <si>
    <t xml:space="preserve">951 0113 0330020250 000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</si>
  <si>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</si>
  <si>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</si>
  <si>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</si>
  <si>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</si>
  <si>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</si>
  <si>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</si>
  <si>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</si>
  <si>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</si>
  <si>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</si>
  <si>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>Уплата иных платежей</t>
  </si>
  <si>
    <t xml:space="preserve">951 0113 9990020240 853 </t>
  </si>
  <si>
    <t>Мероприятия по изготовлению и утверждению ПСД по благоустройству территории МБУК "СДК Табунщиковский"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</si>
  <si>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951 0113 9990020290 000 </t>
  </si>
  <si>
    <t xml:space="preserve">951 0113 9990020290 200 </t>
  </si>
  <si>
    <t xml:space="preserve">951 0113 9990020290 240 </t>
  </si>
  <si>
    <t xml:space="preserve">951 0113 9990020290 244 </t>
  </si>
  <si>
    <t>Реализация направления расходов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</si>
  <si>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</si>
  <si>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</si>
  <si>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</si>
  <si>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</si>
  <si>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</si>
  <si>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</si>
  <si>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</si>
  <si>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</si>
  <si>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</si>
  <si>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</si>
  <si>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</si>
  <si>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</si>
  <si>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</si>
  <si>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</si>
  <si>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</si>
  <si>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</si>
  <si>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</si>
  <si>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</si>
  <si>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</si>
  <si>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</si>
  <si>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</si>
  <si>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</si>
  <si>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</si>
  <si>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</si>
  <si>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</si>
  <si>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территорииТабунщиковского сельского поселения»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</si>
  <si>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</si>
  <si>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</si>
  <si>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</si>
  <si>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</si>
  <si>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</si>
  <si>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</si>
  <si>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</si>
  <si>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</si>
  <si>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</si>
  <si>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</si>
  <si>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</si>
  <si>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</si>
  <si>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</si>
  <si>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</si>
  <si>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</si>
  <si>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</si>
  <si>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</si>
  <si>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</si>
  <si>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</si>
  <si>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</si>
  <si>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</si>
  <si>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</si>
  <si>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</si>
  <si>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</si>
  <si>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</si>
  <si>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</si>
  <si>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</si>
  <si>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</si>
  <si>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</si>
  <si>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</si>
  <si>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</si>
  <si>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</si>
  <si>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</si>
  <si>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</si>
  <si>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</si>
  <si>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</si>
  <si>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</si>
  <si>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</si>
  <si>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</si>
  <si>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</si>
  <si>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</si>
  <si>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 xml:space="preserve">951 0502 0510000000 000 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</si>
  <si>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</si>
  <si>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</si>
  <si>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</si>
  <si>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</si>
  <si>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</si>
  <si>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</si>
  <si>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</si>
  <si>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</si>
  <si>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</si>
  <si>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</si>
  <si>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</si>
  <si>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</si>
  <si>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</si>
  <si>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</si>
  <si>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</si>
  <si>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</si>
  <si>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</si>
  <si>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</si>
  <si>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</si>
  <si>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</si>
  <si>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</si>
  <si>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 xml:space="preserve">951 0503 0520020120 247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</si>
  <si>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</si>
  <si>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</si>
  <si>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</si>
  <si>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</si>
  <si>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</si>
  <si>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</si>
  <si>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</si>
  <si>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</si>
  <si>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</si>
  <si>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</si>
  <si>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</si>
  <si>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</si>
  <si>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</si>
  <si>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</si>
  <si>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</si>
  <si>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</si>
  <si>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</si>
  <si>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</si>
  <si>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</si>
  <si>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</si>
  <si>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</si>
  <si>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</si>
  <si>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</si>
  <si>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</si>
  <si>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</si>
  <si>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</si>
  <si>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</si>
  <si>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</si>
  <si>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</si>
  <si>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</si>
  <si>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</si>
  <si>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</si>
  <si>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</si>
  <si>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</si>
  <si>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</si>
  <si>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</si>
  <si>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</si>
  <si>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</si>
  <si>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</si>
  <si>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</si>
  <si>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</si>
  <si>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</si>
  <si>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</si>
  <si>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за счет средств резервного фонда Правительства Ростовской области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</si>
  <si>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951 0801 0610071180 000 </t>
  </si>
  <si>
    <t xml:space="preserve">951 0801 0610071180 600 </t>
  </si>
  <si>
    <t xml:space="preserve">951 0801 0610071180 610 </t>
  </si>
  <si>
    <t>Субсидии бюджетным учреждениям на иные цели</t>
  </si>
  <si>
    <t xml:space="preserve">951 0801 0610071180 612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</si>
  <si>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</si>
  <si>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</si>
  <si>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</si>
  <si>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</si>
  <si>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</si>
  <si>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политика».</t>
  </si>
  <si>
    <t xml:space="preserve">951 1001 0230000000 000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</si>
  <si>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</t>
  </si>
  <si>
    <t xml:space="preserve">951 1001 0230011010 000 </t>
  </si>
  <si>
    <t>Социальное обеспечение и иные выплаты населению</t>
  </si>
  <si>
    <t xml:space="preserve">951 1001 0230011010 300 </t>
  </si>
  <si>
    <t>Публичные нормативные социальные выплаты гражданам</t>
  </si>
  <si>
    <t xml:space="preserve">951 1001 0230011010 310 </t>
  </si>
  <si>
    <t>Иные пенсии, социальные доплаты к пенсиям</t>
  </si>
  <si>
    <t xml:space="preserve">951 1001 0230011010 312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</si>
  <si>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</si>
  <si>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</si>
  <si>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</si>
  <si>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</si>
  <si>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</si>
  <si>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</si>
  <si>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</si>
  <si>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</si>
  <si>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</si>
  <si>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</si>
  <si>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</si>
  <si>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</si>
  <si>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</si>
  <si>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</si>
  <si>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</si>
  <si>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</si>
  <si>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</si>
  <si>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</si>
  <si>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</si>
  <si>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</si>
  <si>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</si>
  <si>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</si>
  <si>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</si>
  <si>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</si>
  <si>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</si>
  <si>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</si>
  <si>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</si>
  <si>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058018-13</t>
  </si>
  <si>
    <t>Доходы/PERIOD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</si>
  <si>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</si>
  <si>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</si>
  <si>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</si>
  <si>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</si>
  <si>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</si>
  <si>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</si>
  <si>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</si>
  <si>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</si>
  <si>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</si>
  <si>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</si>
  <si>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</si>
  <si>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</si>
  <si>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</si>
  <si>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</si>
  <si>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</si>
  <si>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</si>
  <si>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</si>
  <si>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000 10606040000000110</t>
  </si>
  <si>
    <t>000 10606043100000110</t>
  </si>
  <si>
    <t>000 11300000000000000</t>
  </si>
  <si>
    <t>000 11302000000000130</t>
  </si>
  <si>
    <t>000 11302060000000130</t>
  </si>
  <si>
    <t>000 11302065100000130</t>
  </si>
  <si>
    <t>000 20000000000000000</t>
  </si>
  <si>
    <t>000 20200000000000000</t>
  </si>
  <si>
    <t>000 20210000000000150</t>
  </si>
  <si>
    <t>000 20216001000000150</t>
  </si>
  <si>
    <t>000 20216001100000150</t>
  </si>
  <si>
    <t>000 20230000000000150</t>
  </si>
  <si>
    <t>000 20230024000000150</t>
  </si>
  <si>
    <t>000 20230024100000150</t>
  </si>
  <si>
    <t>000 20235118000000150</t>
  </si>
  <si>
    <t>000 20235118100000150</t>
  </si>
  <si>
    <t>000 20240000000000150</t>
  </si>
  <si>
    <t>000 20240014000000150</t>
  </si>
  <si>
    <t>000 20240014100000150</t>
  </si>
  <si>
    <t>000 20249999000000150</t>
  </si>
  <si>
    <t>000 20249999100000150</t>
  </si>
  <si>
    <t>000 11610000000000140</t>
  </si>
  <si>
    <t>000 11610120000000140</t>
  </si>
  <si>
    <t>000 11610123010101140</t>
  </si>
  <si>
    <t>х</t>
  </si>
  <si>
    <t>951 01  00  00  00  00  0000  000</t>
  </si>
  <si>
    <t>951 01  05  00  00  00  0000  000</t>
  </si>
  <si>
    <t>951 01  05  00  00  00  0000  500</t>
  </si>
  <si>
    <t>951 01  05  02  00  00  0000  500</t>
  </si>
  <si>
    <t>951 01  05  02  01  00  0000  510</t>
  </si>
  <si>
    <t>951 01  05  02  01  10  0000  510</t>
  </si>
  <si>
    <t>951 01  05  00  00  00  0000  600</t>
  </si>
  <si>
    <t>951 01  05  02  00  00  0000  600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</si>
  <si>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</si>
  <si>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</si>
  <si>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</si>
  <si>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</si>
  <si>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</si>
  <si>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</si>
  <si>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</si>
  <si>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</si>
  <si>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</si>
  <si>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</si>
  <si>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>"21 " января  2021 г.</t>
  </si>
  <si>
    <t>Подпрограмма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</si>
  <si>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>Иные непрограммные расходы</t>
  </si>
  <si>
    <t>Подпрограмма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</si>
  <si>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</si>
  <si>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«Развитие жилищно-коммунального хозяйства Табунщиковского сельского поселения»муниципальной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</si>
  <si>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</si>
  <si>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- 11 014 042,82</t>
  </si>
  <si>
    <t>Изменение остатков средств на счетах по учету средств бюджета,всего</t>
  </si>
  <si>
    <t>увеличение остатков средств бюджетов, всего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</si>
  <si>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</si>
  <si>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</si>
  <si>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сельских поселений</t>
  </si>
  <si>
    <t>уменьшение остатков средств бюджетов,всего</t>
  </si>
  <si>
    <t>уменьшение прочих остатков средств бюджетов</t>
  </si>
  <si>
    <t>уменьшение прочих остатков денежных средств  бюджетов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</si>
</sst>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.000"/>
    <numFmt numFmtId="183" formatCode="#,##0.0000"/>
    <numFmt numFmtId="184" formatCode="#,##0.00000"/>
  </numFmts>
  <fonts count="3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Arial Cyr"/>
      <family val="0"/>
    </font>
    <font>
      <u val="single"/>
      <sz val="8"/>
      <name val="Arial Cyr"/>
      <family val="2"/>
    </font>
    <font>
      <b/>
      <sz val="10"/>
      <name val="Arial Cyr"/>
      <family val="0"/>
    </font>
    <font>
      <sz val="9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center"/>
      <protection/>
    </xf>
    <xf numFmtId="49" fontId="2" fillId="0" borderId="24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7" xfId="0" applyNumberFormat="1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right"/>
      <protection/>
    </xf>
    <xf numFmtId="49" fontId="2" fillId="0" borderId="35" xfId="0" applyNumberFormat="1" applyFont="1" applyBorder="1" applyAlignment="1" applyProtection="1">
      <alignment horizontal="center" wrapText="1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0" fontId="0" fillId="0" borderId="0" xfId="53">
      <alignment/>
      <protection/>
    </xf>
    <xf numFmtId="0" fontId="3" fillId="0" borderId="0" xfId="53" applyFont="1" applyBorder="1" applyAlignment="1" applyProtection="1">
      <alignment horizontal="left"/>
      <protection/>
    </xf>
    <xf numFmtId="49" fontId="3" fillId="0" borderId="0" xfId="53" applyNumberFormat="1" applyFont="1" applyBorder="1" applyAlignment="1" applyProtection="1">
      <alignment horizontal="center"/>
      <protection/>
    </xf>
    <xf numFmtId="0" fontId="3" fillId="0" borderId="0" xfId="53" applyFont="1" applyBorder="1" applyAlignment="1" applyProtection="1">
      <alignment/>
      <protection/>
    </xf>
    <xf numFmtId="49" fontId="3" fillId="0" borderId="0" xfId="53" applyNumberFormat="1" applyFont="1" applyBorder="1" applyAlignment="1" applyProtection="1">
      <alignment/>
      <protection/>
    </xf>
    <xf numFmtId="0" fontId="2" fillId="0" borderId="15" xfId="53" applyFont="1" applyBorder="1" applyAlignment="1" applyProtection="1">
      <alignment horizontal="center" vertical="center"/>
      <protection/>
    </xf>
    <xf numFmtId="0" fontId="2" fillId="0" borderId="10" xfId="53" applyFont="1" applyBorder="1" applyAlignment="1" applyProtection="1">
      <alignment horizontal="center" vertical="center"/>
      <protection/>
    </xf>
    <xf numFmtId="0" fontId="2" fillId="0" borderId="16" xfId="53" applyFont="1" applyBorder="1" applyAlignment="1" applyProtection="1">
      <alignment horizontal="center" vertical="center"/>
      <protection/>
    </xf>
    <xf numFmtId="49" fontId="2" fillId="0" borderId="10" xfId="53" applyNumberFormat="1" applyFont="1" applyBorder="1" applyAlignment="1" applyProtection="1">
      <alignment horizontal="center" vertical="center"/>
      <protection/>
    </xf>
    <xf numFmtId="49" fontId="2" fillId="0" borderId="16" xfId="53" applyNumberFormat="1" applyFont="1" applyBorder="1" applyAlignment="1" applyProtection="1">
      <alignment horizontal="center" vertical="center"/>
      <protection/>
    </xf>
    <xf numFmtId="49" fontId="2" fillId="0" borderId="18" xfId="53" applyNumberFormat="1" applyFont="1" applyBorder="1" applyAlignment="1" applyProtection="1">
      <alignment horizontal="center" vertical="center"/>
      <protection/>
    </xf>
    <xf numFmtId="1" fontId="2" fillId="0" borderId="37" xfId="54" applyNumberFormat="1" applyBorder="1" applyAlignment="1">
      <alignment horizontal="center"/>
      <protection/>
    </xf>
    <xf numFmtId="49" fontId="3" fillId="0" borderId="38" xfId="54" applyNumberFormat="1" applyFont="1" applyBorder="1" applyAlignment="1">
      <alignment horizontal="center"/>
      <protection/>
    </xf>
    <xf numFmtId="4" fontId="3" fillId="0" borderId="39" xfId="54" applyNumberFormat="1" applyFont="1" applyBorder="1" applyAlignment="1">
      <alignment horizontal="right"/>
      <protection/>
    </xf>
    <xf numFmtId="4" fontId="0" fillId="0" borderId="39" xfId="64" applyNumberFormat="1" applyFont="1" applyFill="1" applyBorder="1" applyAlignment="1">
      <alignment horizontal="right"/>
    </xf>
    <xf numFmtId="4" fontId="3" fillId="0" borderId="40" xfId="54" applyNumberFormat="1" applyFont="1" applyBorder="1" applyAlignment="1">
      <alignment horizontal="right"/>
      <protection/>
    </xf>
    <xf numFmtId="1" fontId="2" fillId="0" borderId="41" xfId="54" applyNumberFormat="1" applyBorder="1" applyAlignment="1">
      <alignment horizontal="center"/>
      <protection/>
    </xf>
    <xf numFmtId="4" fontId="3" fillId="0" borderId="42" xfId="54" applyNumberFormat="1" applyFont="1" applyBorder="1" applyAlignment="1">
      <alignment horizontal="center"/>
      <protection/>
    </xf>
    <xf numFmtId="4" fontId="3" fillId="0" borderId="31" xfId="54" applyNumberFormat="1" applyFont="1" applyBorder="1" applyAlignment="1">
      <alignment horizontal="center"/>
      <protection/>
    </xf>
    <xf numFmtId="4" fontId="3" fillId="0" borderId="43" xfId="54" applyNumberFormat="1" applyFont="1" applyBorder="1" applyAlignment="1">
      <alignment horizontal="center"/>
      <protection/>
    </xf>
    <xf numFmtId="1" fontId="2" fillId="0" borderId="19" xfId="54" applyNumberFormat="1" applyBorder="1" applyAlignment="1">
      <alignment horizontal="center"/>
      <protection/>
    </xf>
    <xf numFmtId="49" fontId="3" fillId="0" borderId="42" xfId="54" applyNumberFormat="1" applyFont="1" applyBorder="1" applyAlignment="1">
      <alignment horizontal="center"/>
      <protection/>
    </xf>
    <xf numFmtId="1" fontId="2" fillId="0" borderId="21" xfId="54" applyNumberFormat="1" applyBorder="1" applyAlignment="1">
      <alignment horizontal="center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Border="1" applyAlignment="1">
      <alignment horizontal="center"/>
      <protection/>
    </xf>
    <xf numFmtId="4" fontId="3" fillId="0" borderId="32" xfId="54" applyNumberFormat="1" applyFont="1" applyBorder="1" applyAlignment="1">
      <alignment horizontal="center"/>
      <protection/>
    </xf>
    <xf numFmtId="1" fontId="2" fillId="0" borderId="22" xfId="54" applyNumberFormat="1" applyBorder="1" applyAlignment="1">
      <alignment horizontal="center"/>
      <protection/>
    </xf>
    <xf numFmtId="4" fontId="3" fillId="0" borderId="44" xfId="54" applyNumberFormat="1" applyFont="1" applyBorder="1" applyAlignment="1">
      <alignment horizontal="center"/>
      <protection/>
    </xf>
    <xf numFmtId="4" fontId="3" fillId="0" borderId="26" xfId="54" applyNumberFormat="1" applyFont="1" applyBorder="1" applyAlignment="1">
      <alignment horizontal="center"/>
      <protection/>
    </xf>
    <xf numFmtId="1" fontId="2" fillId="0" borderId="45" xfId="54" applyNumberFormat="1" applyBorder="1" applyAlignment="1">
      <alignment horizontal="center"/>
      <protection/>
    </xf>
    <xf numFmtId="49" fontId="3" fillId="0" borderId="42" xfId="54" applyNumberFormat="1" applyFont="1" applyBorder="1">
      <alignment/>
      <protection/>
    </xf>
    <xf numFmtId="4" fontId="3" fillId="0" borderId="42" xfId="54" applyNumberFormat="1" applyFont="1" applyBorder="1" applyAlignment="1">
      <alignment horizontal="right"/>
      <protection/>
    </xf>
    <xf numFmtId="4" fontId="0" fillId="0" borderId="20" xfId="64" applyNumberFormat="1" applyFont="1" applyFill="1" applyBorder="1" applyAlignment="1">
      <alignment horizontal="right"/>
    </xf>
    <xf numFmtId="4" fontId="3" fillId="0" borderId="43" xfId="54" applyNumberFormat="1" applyFont="1" applyBorder="1" applyAlignment="1">
      <alignment horizontal="right"/>
      <protection/>
    </xf>
    <xf numFmtId="49" fontId="3" fillId="0" borderId="44" xfId="54" applyNumberFormat="1" applyFont="1" applyBorder="1">
      <alignment/>
      <protection/>
    </xf>
    <xf numFmtId="4" fontId="0" fillId="0" borderId="42" xfId="64" applyNumberFormat="1" applyFont="1" applyFill="1" applyBorder="1" applyAlignment="1">
      <alignment horizontal="right"/>
    </xf>
    <xf numFmtId="4" fontId="3" fillId="0" borderId="46" xfId="54" applyNumberFormat="1" applyFont="1" applyBorder="1" applyAlignment="1">
      <alignment horizontal="right"/>
      <protection/>
    </xf>
    <xf numFmtId="1" fontId="2" fillId="0" borderId="47" xfId="54" applyNumberFormat="1" applyBorder="1" applyAlignment="1">
      <alignment horizontal="center"/>
      <protection/>
    </xf>
    <xf numFmtId="49" fontId="3" fillId="0" borderId="48" xfId="54" applyNumberFormat="1" applyFont="1" applyBorder="1">
      <alignment/>
      <protection/>
    </xf>
    <xf numFmtId="4" fontId="25" fillId="0" borderId="42" xfId="0" applyNumberFormat="1" applyFont="1" applyBorder="1" applyAlignment="1" applyProtection="1">
      <alignment horizontal="right"/>
      <protection/>
    </xf>
    <xf numFmtId="184" fontId="25" fillId="0" borderId="49" xfId="54" applyNumberFormat="1" applyFont="1" applyBorder="1" applyAlignment="1">
      <alignment horizontal="right"/>
      <protection/>
    </xf>
    <xf numFmtId="4" fontId="3" fillId="0" borderId="50" xfId="54" applyNumberFormat="1" applyFont="1" applyBorder="1" applyAlignment="1">
      <alignment horizontal="center"/>
      <protection/>
    </xf>
    <xf numFmtId="1" fontId="2" fillId="0" borderId="51" xfId="54" applyNumberFormat="1" applyBorder="1" applyAlignment="1">
      <alignment horizontal="center"/>
      <protection/>
    </xf>
    <xf numFmtId="49" fontId="3" fillId="0" borderId="49" xfId="54" applyNumberFormat="1" applyFont="1" applyBorder="1">
      <alignment/>
      <protection/>
    </xf>
    <xf numFmtId="4" fontId="26" fillId="0" borderId="42" xfId="0" applyNumberFormat="1" applyFont="1" applyBorder="1" applyAlignment="1" applyProtection="1">
      <alignment horizontal="right"/>
      <protection/>
    </xf>
    <xf numFmtId="184" fontId="26" fillId="0" borderId="48" xfId="54" applyNumberFormat="1" applyFont="1" applyBorder="1" applyAlignment="1">
      <alignment horizontal="right"/>
      <protection/>
    </xf>
    <xf numFmtId="184" fontId="27" fillId="0" borderId="52" xfId="53" applyNumberFormat="1" applyFont="1" applyBorder="1" applyAlignment="1" quotePrefix="1">
      <alignment horizontal="right" shrinkToFit="1"/>
      <protection/>
    </xf>
    <xf numFmtId="49" fontId="3" fillId="0" borderId="53" xfId="54" applyNumberFormat="1" applyFont="1" applyBorder="1">
      <alignment/>
      <protection/>
    </xf>
    <xf numFmtId="4" fontId="25" fillId="0" borderId="54" xfId="54" applyNumberFormat="1" applyFont="1" applyBorder="1" applyAlignment="1">
      <alignment horizontal="right"/>
      <protection/>
    </xf>
    <xf numFmtId="4" fontId="26" fillId="0" borderId="54" xfId="54" applyNumberFormat="1" applyFont="1" applyBorder="1" applyAlignment="1">
      <alignment horizontal="right"/>
      <protection/>
    </xf>
    <xf numFmtId="4" fontId="26" fillId="0" borderId="44" xfId="0" applyNumberFormat="1" applyFont="1" applyBorder="1" applyAlignment="1" applyProtection="1">
      <alignment horizontal="right"/>
      <protection/>
    </xf>
    <xf numFmtId="1" fontId="2" fillId="0" borderId="55" xfId="54" applyNumberFormat="1" applyBorder="1" applyAlignment="1">
      <alignment horizontal="center"/>
      <protection/>
    </xf>
    <xf numFmtId="49" fontId="3" fillId="0" borderId="56" xfId="54" applyNumberFormat="1" applyFont="1" applyBorder="1">
      <alignment/>
      <protection/>
    </xf>
    <xf numFmtId="4" fontId="26" fillId="0" borderId="57" xfId="0" applyNumberFormat="1" applyFont="1" applyBorder="1" applyAlignment="1" applyProtection="1">
      <alignment horizontal="right"/>
      <protection/>
    </xf>
    <xf numFmtId="4" fontId="27" fillId="0" borderId="56" xfId="53" applyNumberFormat="1" applyFont="1" applyBorder="1" applyAlignment="1">
      <alignment horizontal="right" shrinkToFit="1"/>
      <protection/>
    </xf>
    <xf numFmtId="4" fontId="3" fillId="0" borderId="58" xfId="54" applyNumberFormat="1" applyFont="1" applyBorder="1" applyAlignment="1">
      <alignment horizontal="center"/>
      <protection/>
    </xf>
    <xf numFmtId="0" fontId="2" fillId="0" borderId="0" xfId="54" applyFont="1" applyFill="1" applyBorder="1" applyAlignment="1">
      <alignment/>
      <protection/>
    </xf>
    <xf numFmtId="0" fontId="2" fillId="0" borderId="0" xfId="53" applyFont="1" applyAlignment="1">
      <alignment horizontal="center"/>
      <protection/>
    </xf>
    <xf numFmtId="49" fontId="2" fillId="0" borderId="0" xfId="54" applyNumberFormat="1" applyFont="1" applyFill="1" applyBorder="1">
      <alignment/>
      <protection/>
    </xf>
    <xf numFmtId="0" fontId="2" fillId="0" borderId="0" xfId="53" applyFont="1">
      <alignment/>
      <protection/>
    </xf>
    <xf numFmtId="0" fontId="28" fillId="0" borderId="0" xfId="53" applyFont="1" applyAlignment="1">
      <alignment/>
      <protection/>
    </xf>
    <xf numFmtId="0" fontId="29" fillId="0" borderId="0" xfId="53" applyFont="1">
      <alignment/>
      <protection/>
    </xf>
    <xf numFmtId="4" fontId="0" fillId="0" borderId="0" xfId="0" applyNumberFormat="1" applyAlignment="1">
      <alignment/>
    </xf>
    <xf numFmtId="49" fontId="30" fillId="0" borderId="59" xfId="0" applyNumberFormat="1" applyFont="1" applyBorder="1" applyAlignment="1" applyProtection="1">
      <alignment horizontal="left" wrapText="1"/>
      <protection/>
    </xf>
    <xf numFmtId="49" fontId="3" fillId="0" borderId="60" xfId="0" applyNumberFormat="1" applyFont="1" applyBorder="1" applyAlignment="1" applyProtection="1">
      <alignment horizontal="left" wrapText="1"/>
      <protection/>
    </xf>
    <xf numFmtId="173" fontId="30" fillId="0" borderId="59" xfId="0" applyNumberFormat="1" applyFont="1" applyBorder="1" applyAlignment="1" applyProtection="1">
      <alignment horizontal="left" wrapText="1"/>
      <protection/>
    </xf>
    <xf numFmtId="0" fontId="3" fillId="0" borderId="61" xfId="0" applyFont="1" applyBorder="1" applyAlignment="1" applyProtection="1">
      <alignment horizontal="justify" wrapText="1"/>
      <protection/>
    </xf>
    <xf numFmtId="49" fontId="3" fillId="0" borderId="43" xfId="0" applyNumberFormat="1" applyFont="1" applyBorder="1" applyAlignment="1" applyProtection="1">
      <alignment horizontal="justify" wrapText="1"/>
      <protection/>
    </xf>
    <xf numFmtId="0" fontId="3" fillId="0" borderId="62" xfId="0" applyFont="1" applyBorder="1" applyAlignment="1" applyProtection="1">
      <alignment horizontal="left" wrapText="1"/>
      <protection/>
    </xf>
    <xf numFmtId="49" fontId="3" fillId="0" borderId="62" xfId="0" applyNumberFormat="1" applyFont="1" applyBorder="1" applyAlignment="1" applyProtection="1">
      <alignment horizontal="left" wrapText="1"/>
      <protection/>
    </xf>
    <xf numFmtId="49" fontId="3" fillId="0" borderId="59" xfId="0" applyNumberFormat="1" applyFont="1" applyBorder="1" applyAlignment="1" applyProtection="1">
      <alignment horizontal="left" wrapText="1"/>
      <protection/>
    </xf>
    <xf numFmtId="173" fontId="3" fillId="0" borderId="59" xfId="0" applyNumberFormat="1" applyFont="1" applyBorder="1" applyAlignment="1" applyProtection="1">
      <alignment horizontal="left" wrapText="1"/>
      <protection/>
    </xf>
    <xf numFmtId="0" fontId="31" fillId="0" borderId="63" xfId="54" applyNumberFormat="1" applyFont="1" applyBorder="1" applyAlignment="1">
      <alignment wrapText="1"/>
      <protection/>
    </xf>
    <xf numFmtId="0" fontId="31" fillId="0" borderId="41" xfId="54" applyNumberFormat="1" applyFont="1" applyBorder="1" applyAlignment="1">
      <alignment wrapText="1"/>
      <protection/>
    </xf>
    <xf numFmtId="0" fontId="31" fillId="0" borderId="64" xfId="54" applyNumberFormat="1" applyFont="1" applyBorder="1" applyAlignment="1">
      <alignment wrapText="1"/>
      <protection/>
    </xf>
    <xf numFmtId="0" fontId="31" fillId="0" borderId="45" xfId="54" applyNumberFormat="1" applyFont="1" applyBorder="1" applyAlignment="1">
      <alignment wrapText="1"/>
      <protection/>
    </xf>
    <xf numFmtId="0" fontId="31" fillId="0" borderId="65" xfId="54" applyNumberFormat="1" applyFont="1" applyBorder="1" applyAlignment="1">
      <alignment horizontal="center" wrapText="1"/>
      <protection/>
    </xf>
    <xf numFmtId="0" fontId="31" fillId="0" borderId="66" xfId="54" applyNumberFormat="1" applyFont="1" applyBorder="1" applyAlignment="1">
      <alignment wrapText="1"/>
      <protection/>
    </xf>
    <xf numFmtId="0" fontId="31" fillId="0" borderId="67" xfId="54" applyNumberFormat="1" applyFont="1" applyBorder="1" applyAlignment="1">
      <alignment wrapText="1"/>
      <protection/>
    </xf>
    <xf numFmtId="0" fontId="31" fillId="0" borderId="68" xfId="54" applyFont="1" applyBorder="1" applyAlignment="1">
      <alignment wrapText="1"/>
      <protection/>
    </xf>
    <xf numFmtId="49" fontId="3" fillId="0" borderId="20" xfId="0" applyNumberFormat="1" applyFont="1" applyBorder="1" applyAlignment="1" applyProtection="1">
      <alignment horizontal="center"/>
      <protection/>
    </xf>
    <xf numFmtId="4" fontId="3" fillId="0" borderId="4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30" xfId="0" applyNumberFormat="1" applyFont="1" applyBorder="1" applyAlignment="1" applyProtection="1">
      <alignment horizontal="center"/>
      <protection/>
    </xf>
    <xf numFmtId="4" fontId="3" fillId="0" borderId="31" xfId="0" applyNumberFormat="1" applyFont="1" applyBorder="1" applyAlignment="1" applyProtection="1">
      <alignment horizontal="right"/>
      <protection/>
    </xf>
    <xf numFmtId="4" fontId="3" fillId="0" borderId="32" xfId="0" applyNumberFormat="1" applyFont="1" applyBorder="1" applyAlignment="1" applyProtection="1">
      <alignment horizontal="right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0" fillId="0" borderId="44" xfId="0" applyNumberFormat="1" applyFont="1" applyBorder="1" applyAlignment="1" applyProtection="1">
      <alignment horizontal="right"/>
      <protection/>
    </xf>
    <xf numFmtId="4" fontId="30" fillId="0" borderId="27" xfId="0" applyNumberFormat="1" applyFont="1" applyBorder="1" applyAlignment="1" applyProtection="1">
      <alignment horizontal="right"/>
      <protection/>
    </xf>
    <xf numFmtId="4" fontId="30" fillId="0" borderId="28" xfId="0" applyNumberFormat="1" applyFont="1" applyBorder="1" applyAlignment="1" applyProtection="1">
      <alignment horizontal="right"/>
      <protection/>
    </xf>
    <xf numFmtId="4" fontId="3" fillId="0" borderId="20" xfId="0" applyNumberFormat="1" applyFont="1" applyBorder="1" applyAlignment="1" applyProtection="1">
      <alignment horizontal="right"/>
      <protection/>
    </xf>
    <xf numFmtId="4" fontId="3" fillId="0" borderId="43" xfId="0" applyNumberFormat="1" applyFont="1" applyBorder="1" applyAlignment="1" applyProtection="1">
      <alignment horizontal="right"/>
      <protection/>
    </xf>
    <xf numFmtId="4" fontId="3" fillId="0" borderId="69" xfId="0" applyNumberFormat="1" applyFont="1" applyBorder="1" applyAlignment="1" applyProtection="1">
      <alignment horizontal="right"/>
      <protection/>
    </xf>
    <xf numFmtId="4" fontId="3" fillId="0" borderId="70" xfId="0" applyNumberFormat="1" applyFont="1" applyBorder="1" applyAlignment="1" applyProtection="1">
      <alignment horizontal="right"/>
      <protection/>
    </xf>
    <xf numFmtId="49" fontId="2" fillId="0" borderId="71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72" xfId="0" applyNumberFormat="1" applyFont="1" applyBorder="1" applyAlignment="1" applyProtection="1">
      <alignment horizontal="center" vertical="center" wrapText="1"/>
      <protection/>
    </xf>
    <xf numFmtId="49" fontId="2" fillId="0" borderId="73" xfId="0" applyNumberFormat="1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49" fontId="2" fillId="0" borderId="61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72" xfId="0" applyFont="1" applyBorder="1" applyAlignment="1" applyProtection="1">
      <alignment horizontal="center" vertical="center" wrapText="1"/>
      <protection/>
    </xf>
    <xf numFmtId="0" fontId="2" fillId="0" borderId="7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74" xfId="0" applyFont="1" applyBorder="1" applyAlignment="1" applyProtection="1">
      <alignment horizontal="center" vertical="center" wrapText="1"/>
      <protection/>
    </xf>
    <xf numFmtId="0" fontId="2" fillId="0" borderId="75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76" xfId="0" applyNumberFormat="1" applyFont="1" applyBorder="1" applyAlignment="1" applyProtection="1">
      <alignment horizontal="left" wrapText="1"/>
      <protection/>
    </xf>
    <xf numFmtId="49" fontId="3" fillId="0" borderId="76" xfId="0" applyNumberFormat="1" applyFont="1" applyBorder="1" applyAlignment="1" applyProtection="1">
      <alignment wrapText="1"/>
      <protection/>
    </xf>
    <xf numFmtId="0" fontId="2" fillId="0" borderId="77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74" xfId="0" applyFont="1" applyBorder="1" applyAlignment="1" applyProtection="1">
      <alignment horizontal="center" vertical="center"/>
      <protection/>
    </xf>
    <xf numFmtId="0" fontId="2" fillId="0" borderId="75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49" fontId="2" fillId="0" borderId="72" xfId="0" applyNumberFormat="1" applyFont="1" applyBorder="1" applyAlignment="1" applyProtection="1">
      <alignment horizontal="center" vertical="center"/>
      <protection/>
    </xf>
    <xf numFmtId="49" fontId="2" fillId="0" borderId="73" xfId="0" applyNumberFormat="1" applyFont="1" applyBorder="1" applyAlignment="1" applyProtection="1">
      <alignment horizontal="center" vertical="center"/>
      <protection/>
    </xf>
    <xf numFmtId="49" fontId="2" fillId="0" borderId="0" xfId="53" applyNumberFormat="1" applyFont="1" applyBorder="1" applyAlignment="1" applyProtection="1">
      <alignment horizontal="right"/>
      <protection/>
    </xf>
    <xf numFmtId="0" fontId="1" fillId="0" borderId="0" xfId="53" applyFont="1" applyBorder="1" applyAlignment="1" applyProtection="1">
      <alignment horizontal="center"/>
      <protection/>
    </xf>
    <xf numFmtId="0" fontId="2" fillId="0" borderId="74" xfId="53" applyFont="1" applyBorder="1" applyAlignment="1" applyProtection="1">
      <alignment horizontal="center" vertical="center" wrapText="1"/>
      <protection/>
    </xf>
    <xf numFmtId="0" fontId="2" fillId="0" borderId="75" xfId="53" applyFont="1" applyBorder="1" applyAlignment="1" applyProtection="1">
      <alignment horizontal="center" vertical="center" wrapText="1"/>
      <protection/>
    </xf>
    <xf numFmtId="0" fontId="2" fillId="0" borderId="22" xfId="53" applyFont="1" applyBorder="1" applyAlignment="1" applyProtection="1">
      <alignment horizontal="center" vertical="center" wrapText="1"/>
      <protection/>
    </xf>
    <xf numFmtId="0" fontId="2" fillId="0" borderId="72" xfId="53" applyFont="1" applyBorder="1" applyAlignment="1" applyProtection="1">
      <alignment horizontal="center" vertical="center" wrapText="1"/>
      <protection/>
    </xf>
    <xf numFmtId="0" fontId="2" fillId="0" borderId="73" xfId="53" applyFont="1" applyBorder="1" applyAlignment="1" applyProtection="1">
      <alignment horizontal="center" vertical="center" wrapText="1"/>
      <protection/>
    </xf>
    <xf numFmtId="0" fontId="2" fillId="0" borderId="44" xfId="53" applyFont="1" applyBorder="1" applyAlignment="1" applyProtection="1">
      <alignment horizontal="center" vertical="center" wrapText="1"/>
      <protection/>
    </xf>
    <xf numFmtId="0" fontId="2" fillId="0" borderId="77" xfId="53" applyFont="1" applyBorder="1" applyAlignment="1" applyProtection="1">
      <alignment horizontal="center" vertical="center" wrapText="1"/>
      <protection/>
    </xf>
    <xf numFmtId="0" fontId="2" fillId="0" borderId="25" xfId="53" applyFont="1" applyBorder="1" applyAlignment="1" applyProtection="1">
      <alignment horizontal="center" vertical="center" wrapText="1"/>
      <protection/>
    </xf>
    <xf numFmtId="0" fontId="2" fillId="0" borderId="27" xfId="53" applyFont="1" applyBorder="1" applyAlignment="1" applyProtection="1">
      <alignment horizontal="center" vertical="center" wrapText="1"/>
      <protection/>
    </xf>
    <xf numFmtId="49" fontId="2" fillId="0" borderId="72" xfId="53" applyNumberFormat="1" applyFont="1" applyBorder="1" applyAlignment="1" applyProtection="1">
      <alignment horizontal="center" vertical="center" wrapText="1"/>
      <protection/>
    </xf>
    <xf numFmtId="49" fontId="2" fillId="0" borderId="73" xfId="53" applyNumberFormat="1" applyFont="1" applyBorder="1" applyAlignment="1" applyProtection="1">
      <alignment horizontal="center" vertical="center" wrapText="1"/>
      <protection/>
    </xf>
    <xf numFmtId="49" fontId="2" fillId="0" borderId="44" xfId="53" applyNumberFormat="1" applyFont="1" applyBorder="1" applyAlignment="1" applyProtection="1">
      <alignment horizontal="center" vertical="center" wrapText="1"/>
      <protection/>
    </xf>
    <xf numFmtId="49" fontId="2" fillId="0" borderId="71" xfId="53" applyNumberFormat="1" applyFont="1" applyBorder="1" applyAlignment="1" applyProtection="1">
      <alignment horizontal="center" vertical="center" wrapText="1"/>
      <protection/>
    </xf>
    <xf numFmtId="49" fontId="2" fillId="0" borderId="26" xfId="53" applyNumberFormat="1" applyFont="1" applyBorder="1" applyAlignment="1" applyProtection="1">
      <alignment horizontal="center" vertical="center" wrapText="1"/>
      <protection/>
    </xf>
    <xf numFmtId="49" fontId="2" fillId="0" borderId="28" xfId="53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5"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showGridLines="0" zoomScalePageLayoutView="0" workbookViewId="0" topLeftCell="A8">
      <selection activeCell="C19" sqref="C19:F6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35.57421875" style="0" customWidth="1"/>
    <col min="4" max="4" width="21.00390625" style="0" customWidth="1"/>
    <col min="5" max="6" width="18.7109375" style="0" customWidth="1"/>
    <col min="7" max="7" width="11.7109375" style="0" bestFit="1" customWidth="1"/>
  </cols>
  <sheetData>
    <row r="1" spans="1:6" ht="15">
      <c r="A1" s="155"/>
      <c r="B1" s="155"/>
      <c r="C1" s="155"/>
      <c r="D1" s="155"/>
      <c r="E1" s="2"/>
      <c r="F1" s="2"/>
    </row>
    <row r="2" spans="1:6" ht="16.5" customHeight="1">
      <c r="A2" s="155" t="s">
        <v>0</v>
      </c>
      <c r="B2" s="155"/>
      <c r="C2" s="155"/>
      <c r="D2" s="15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62" t="s">
        <v>5</v>
      </c>
      <c r="B4" s="162"/>
      <c r="C4" s="162"/>
      <c r="D4" s="162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63" t="s">
        <v>14</v>
      </c>
      <c r="C6" s="164"/>
      <c r="D6" s="164"/>
      <c r="E6" s="3" t="s">
        <v>9</v>
      </c>
      <c r="F6" s="10">
        <v>0</v>
      </c>
    </row>
    <row r="7" spans="1:6" ht="12.75">
      <c r="A7" s="11" t="s">
        <v>10</v>
      </c>
      <c r="B7" s="154" t="s">
        <v>15</v>
      </c>
      <c r="C7" s="154"/>
      <c r="D7" s="154"/>
      <c r="E7" s="3" t="s">
        <v>11</v>
      </c>
      <c r="F7" s="12" t="s">
        <v>19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55" t="s">
        <v>20</v>
      </c>
      <c r="B10" s="155"/>
      <c r="C10" s="155"/>
      <c r="D10" s="155"/>
      <c r="E10" s="1"/>
      <c r="F10" s="17"/>
    </row>
    <row r="11" spans="1:6" ht="3.75" customHeight="1">
      <c r="A11" s="159" t="s">
        <v>21</v>
      </c>
      <c r="B11" s="156" t="s">
        <v>22</v>
      </c>
      <c r="C11" s="156" t="s">
        <v>23</v>
      </c>
      <c r="D11" s="151" t="s">
        <v>24</v>
      </c>
      <c r="E11" s="151" t="s">
        <v>25</v>
      </c>
      <c r="F11" s="148" t="s">
        <v>26</v>
      </c>
    </row>
    <row r="12" spans="1:6" ht="3" customHeight="1">
      <c r="A12" s="160"/>
      <c r="B12" s="157"/>
      <c r="C12" s="157"/>
      <c r="D12" s="152"/>
      <c r="E12" s="152"/>
      <c r="F12" s="149"/>
    </row>
    <row r="13" spans="1:6" ht="3" customHeight="1">
      <c r="A13" s="160"/>
      <c r="B13" s="157"/>
      <c r="C13" s="157"/>
      <c r="D13" s="152"/>
      <c r="E13" s="152"/>
      <c r="F13" s="149"/>
    </row>
    <row r="14" spans="1:6" ht="3" customHeight="1">
      <c r="A14" s="160"/>
      <c r="B14" s="157"/>
      <c r="C14" s="157"/>
      <c r="D14" s="152"/>
      <c r="E14" s="152"/>
      <c r="F14" s="149"/>
    </row>
    <row r="15" spans="1:6" ht="3" customHeight="1">
      <c r="A15" s="160"/>
      <c r="B15" s="157"/>
      <c r="C15" s="157"/>
      <c r="D15" s="152"/>
      <c r="E15" s="152"/>
      <c r="F15" s="149"/>
    </row>
    <row r="16" spans="1:6" ht="3" customHeight="1">
      <c r="A16" s="160"/>
      <c r="B16" s="157"/>
      <c r="C16" s="157"/>
      <c r="D16" s="152"/>
      <c r="E16" s="152"/>
      <c r="F16" s="149"/>
    </row>
    <row r="17" spans="1:6" ht="23.25" customHeight="1">
      <c r="A17" s="161"/>
      <c r="B17" s="158"/>
      <c r="C17" s="158"/>
      <c r="D17" s="153"/>
      <c r="E17" s="153"/>
      <c r="F17" s="150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116" t="s">
        <v>30</v>
      </c>
      <c r="B19" s="24" t="s">
        <v>31</v>
      </c>
      <c r="C19" s="132" t="s">
        <v>32</v>
      </c>
      <c r="D19" s="133">
        <f>D21+D51</f>
        <v>9657600</v>
      </c>
      <c r="E19" s="134">
        <v>10142017.4</v>
      </c>
      <c r="F19" s="135" t="str">
        <f aca="true" t="shared" si="0" ref="F19:F65">IF(OR(D19="-",IF(E19="-",0,E19)&gt;=IF(D19="-",0,D19)),"-",IF(D19="-",0,D19)-IF(E19="-",0,E19))</f>
        <v>-</v>
      </c>
    </row>
    <row r="20" spans="1:6" ht="12.75">
      <c r="A20" s="121" t="s">
        <v>33</v>
      </c>
      <c r="B20" s="26"/>
      <c r="C20" s="136"/>
      <c r="D20" s="137"/>
      <c r="E20" s="137"/>
      <c r="F20" s="138"/>
    </row>
    <row r="21" spans="1:6" ht="12.75">
      <c r="A21" s="122" t="s">
        <v>34</v>
      </c>
      <c r="B21" s="27" t="s">
        <v>31</v>
      </c>
      <c r="C21" s="139" t="s">
        <v>35</v>
      </c>
      <c r="D21" s="140">
        <v>2565800</v>
      </c>
      <c r="E21" s="140">
        <v>3056103.97</v>
      </c>
      <c r="F21" s="135" t="str">
        <f>IF(OR(D21="-",IF(E21="-",0,E21)&gt;=IF(D21="-",0,D21)),"-",IF(D21="-",0,D21)-IF(E21="-",0,E21))</f>
        <v>-</v>
      </c>
    </row>
    <row r="22" spans="1:6" ht="12.75">
      <c r="A22" s="122" t="s">
        <v>36</v>
      </c>
      <c r="B22" s="27" t="s">
        <v>31</v>
      </c>
      <c r="C22" s="139" t="s">
        <v>369</v>
      </c>
      <c r="D22" s="140">
        <v>757700</v>
      </c>
      <c r="E22" s="140">
        <v>861214.26</v>
      </c>
      <c r="F22" s="135" t="str">
        <f t="shared" si="0"/>
        <v>-</v>
      </c>
    </row>
    <row r="23" spans="1:7" ht="12.75">
      <c r="A23" s="122" t="s">
        <v>37</v>
      </c>
      <c r="B23" s="27" t="s">
        <v>31</v>
      </c>
      <c r="C23" s="139" t="s">
        <v>370</v>
      </c>
      <c r="D23" s="140">
        <v>757700</v>
      </c>
      <c r="E23" s="140">
        <v>861214.26</v>
      </c>
      <c r="F23" s="135" t="str">
        <f t="shared" si="0"/>
        <v>-</v>
      </c>
      <c r="G23" s="114"/>
    </row>
    <row r="24" spans="1:6" ht="85.5" customHeight="1">
      <c r="A24" s="123" t="s">
        <v>38</v>
      </c>
      <c r="B24" s="27" t="s">
        <v>31</v>
      </c>
      <c r="C24" s="139" t="s">
        <v>371</v>
      </c>
      <c r="D24" s="140">
        <v>757700</v>
      </c>
      <c r="E24" s="140">
        <v>833689.36</v>
      </c>
      <c r="F24" s="135" t="str">
        <f t="shared" si="0"/>
        <v>-</v>
      </c>
    </row>
    <row r="25" spans="1:6" ht="123" customHeight="1">
      <c r="A25" s="123" t="s">
        <v>39</v>
      </c>
      <c r="B25" s="27" t="s">
        <v>31</v>
      </c>
      <c r="C25" s="139" t="s">
        <v>372</v>
      </c>
      <c r="D25" s="140" t="s">
        <v>40</v>
      </c>
      <c r="E25" s="140">
        <v>832465.06</v>
      </c>
      <c r="F25" s="135" t="str">
        <f t="shared" si="0"/>
        <v>-</v>
      </c>
    </row>
    <row r="26" spans="1:6" ht="98.25" customHeight="1">
      <c r="A26" s="123" t="s">
        <v>41</v>
      </c>
      <c r="B26" s="27" t="s">
        <v>31</v>
      </c>
      <c r="C26" s="139" t="s">
        <v>373</v>
      </c>
      <c r="D26" s="140" t="s">
        <v>40</v>
      </c>
      <c r="E26" s="140">
        <v>462.42</v>
      </c>
      <c r="F26" s="135" t="str">
        <f t="shared" si="0"/>
        <v>-</v>
      </c>
    </row>
    <row r="27" spans="1:6" ht="123" customHeight="1">
      <c r="A27" s="123" t="s">
        <v>42</v>
      </c>
      <c r="B27" s="27" t="s">
        <v>31</v>
      </c>
      <c r="C27" s="139" t="s">
        <v>374</v>
      </c>
      <c r="D27" s="140" t="s">
        <v>40</v>
      </c>
      <c r="E27" s="140">
        <v>761.88</v>
      </c>
      <c r="F27" s="135" t="str">
        <f t="shared" si="0"/>
        <v>-</v>
      </c>
    </row>
    <row r="28" spans="1:6" ht="48.75" customHeight="1">
      <c r="A28" s="122" t="s">
        <v>43</v>
      </c>
      <c r="B28" s="27" t="s">
        <v>31</v>
      </c>
      <c r="C28" s="139" t="s">
        <v>375</v>
      </c>
      <c r="D28" s="140" t="s">
        <v>40</v>
      </c>
      <c r="E28" s="140">
        <v>27524.9</v>
      </c>
      <c r="F28" s="135" t="str">
        <f t="shared" si="0"/>
        <v>-</v>
      </c>
    </row>
    <row r="29" spans="1:6" ht="85.5" customHeight="1">
      <c r="A29" s="122" t="s">
        <v>44</v>
      </c>
      <c r="B29" s="27" t="s">
        <v>31</v>
      </c>
      <c r="C29" s="139" t="s">
        <v>376</v>
      </c>
      <c r="D29" s="140" t="s">
        <v>40</v>
      </c>
      <c r="E29" s="140">
        <v>27435.6</v>
      </c>
      <c r="F29" s="135" t="str">
        <f t="shared" si="0"/>
        <v>-</v>
      </c>
    </row>
    <row r="30" spans="1:6" ht="61.5" customHeight="1">
      <c r="A30" s="122" t="s">
        <v>45</v>
      </c>
      <c r="B30" s="27" t="s">
        <v>31</v>
      </c>
      <c r="C30" s="139" t="s">
        <v>377</v>
      </c>
      <c r="D30" s="140" t="s">
        <v>40</v>
      </c>
      <c r="E30" s="140">
        <v>89.3</v>
      </c>
      <c r="F30" s="135" t="str">
        <f t="shared" si="0"/>
        <v>-</v>
      </c>
    </row>
    <row r="31" spans="1:6" ht="12.75">
      <c r="A31" s="122" t="s">
        <v>46</v>
      </c>
      <c r="B31" s="27" t="s">
        <v>31</v>
      </c>
      <c r="C31" s="139" t="s">
        <v>378</v>
      </c>
      <c r="D31" s="140">
        <v>1796900</v>
      </c>
      <c r="E31" s="140">
        <v>2164726.99</v>
      </c>
      <c r="F31" s="135" t="str">
        <f t="shared" si="0"/>
        <v>-</v>
      </c>
    </row>
    <row r="32" spans="1:6" ht="12.75">
      <c r="A32" s="122" t="s">
        <v>47</v>
      </c>
      <c r="B32" s="27" t="s">
        <v>31</v>
      </c>
      <c r="C32" s="139" t="s">
        <v>379</v>
      </c>
      <c r="D32" s="140">
        <v>71000</v>
      </c>
      <c r="E32" s="140">
        <v>62632.1</v>
      </c>
      <c r="F32" s="135">
        <f t="shared" si="0"/>
        <v>8367.900000000001</v>
      </c>
    </row>
    <row r="33" spans="1:6" ht="61.5" customHeight="1">
      <c r="A33" s="122" t="s">
        <v>48</v>
      </c>
      <c r="B33" s="27" t="s">
        <v>31</v>
      </c>
      <c r="C33" s="139" t="s">
        <v>380</v>
      </c>
      <c r="D33" s="140">
        <v>71000</v>
      </c>
      <c r="E33" s="140">
        <v>62632.1</v>
      </c>
      <c r="F33" s="135">
        <f t="shared" si="0"/>
        <v>8367.900000000001</v>
      </c>
    </row>
    <row r="34" spans="1:6" ht="98.25" customHeight="1">
      <c r="A34" s="122" t="s">
        <v>49</v>
      </c>
      <c r="B34" s="27" t="s">
        <v>31</v>
      </c>
      <c r="C34" s="139" t="s">
        <v>381</v>
      </c>
      <c r="D34" s="140" t="s">
        <v>40</v>
      </c>
      <c r="E34" s="140">
        <v>63152.6</v>
      </c>
      <c r="F34" s="135" t="str">
        <f t="shared" si="0"/>
        <v>-</v>
      </c>
    </row>
    <row r="35" spans="1:6" ht="73.5" customHeight="1">
      <c r="A35" s="122" t="s">
        <v>50</v>
      </c>
      <c r="B35" s="27" t="s">
        <v>31</v>
      </c>
      <c r="C35" s="139" t="s">
        <v>382</v>
      </c>
      <c r="D35" s="140" t="s">
        <v>40</v>
      </c>
      <c r="E35" s="140">
        <v>-520.5</v>
      </c>
      <c r="F35" s="135" t="str">
        <f t="shared" si="0"/>
        <v>-</v>
      </c>
    </row>
    <row r="36" spans="1:6" ht="12.75">
      <c r="A36" s="122" t="s">
        <v>51</v>
      </c>
      <c r="B36" s="27" t="s">
        <v>31</v>
      </c>
      <c r="C36" s="139" t="s">
        <v>383</v>
      </c>
      <c r="D36" s="140">
        <v>1725900</v>
      </c>
      <c r="E36" s="140">
        <v>2102094.89</v>
      </c>
      <c r="F36" s="135" t="str">
        <f t="shared" si="0"/>
        <v>-</v>
      </c>
    </row>
    <row r="37" spans="1:6" ht="12.75">
      <c r="A37" s="122" t="s">
        <v>52</v>
      </c>
      <c r="B37" s="27" t="s">
        <v>31</v>
      </c>
      <c r="C37" s="139" t="s">
        <v>384</v>
      </c>
      <c r="D37" s="140">
        <v>579900</v>
      </c>
      <c r="E37" s="140">
        <v>1141146.93</v>
      </c>
      <c r="F37" s="135" t="str">
        <f t="shared" si="0"/>
        <v>-</v>
      </c>
    </row>
    <row r="38" spans="1:6" ht="48.75" customHeight="1">
      <c r="A38" s="122" t="s">
        <v>53</v>
      </c>
      <c r="B38" s="27" t="s">
        <v>31</v>
      </c>
      <c r="C38" s="139" t="s">
        <v>385</v>
      </c>
      <c r="D38" s="140">
        <v>579900</v>
      </c>
      <c r="E38" s="140">
        <v>1141146.93</v>
      </c>
      <c r="F38" s="135" t="str">
        <f t="shared" si="0"/>
        <v>-</v>
      </c>
    </row>
    <row r="39" spans="1:6" ht="12.75">
      <c r="A39" s="122" t="s">
        <v>54</v>
      </c>
      <c r="B39" s="27" t="s">
        <v>31</v>
      </c>
      <c r="C39" s="139" t="s">
        <v>386</v>
      </c>
      <c r="D39" s="140">
        <v>1146000</v>
      </c>
      <c r="E39" s="140">
        <v>960947.96</v>
      </c>
      <c r="F39" s="135">
        <f t="shared" si="0"/>
        <v>185052.04000000004</v>
      </c>
    </row>
    <row r="40" spans="1:6" ht="48.75" customHeight="1">
      <c r="A40" s="122" t="s">
        <v>55</v>
      </c>
      <c r="B40" s="27" t="s">
        <v>31</v>
      </c>
      <c r="C40" s="139" t="s">
        <v>387</v>
      </c>
      <c r="D40" s="140">
        <v>1146000</v>
      </c>
      <c r="E40" s="140">
        <v>960947.96</v>
      </c>
      <c r="F40" s="135">
        <f t="shared" si="0"/>
        <v>185052.04000000004</v>
      </c>
    </row>
    <row r="41" spans="1:6" ht="24" customHeight="1">
      <c r="A41" s="122" t="s">
        <v>56</v>
      </c>
      <c r="B41" s="27" t="s">
        <v>31</v>
      </c>
      <c r="C41" s="139" t="s">
        <v>388</v>
      </c>
      <c r="D41" s="140" t="s">
        <v>40</v>
      </c>
      <c r="E41" s="140">
        <v>29262.72</v>
      </c>
      <c r="F41" s="135" t="str">
        <f t="shared" si="0"/>
        <v>-</v>
      </c>
    </row>
    <row r="42" spans="1:6" ht="24" customHeight="1">
      <c r="A42" s="122" t="s">
        <v>57</v>
      </c>
      <c r="B42" s="27" t="s">
        <v>31</v>
      </c>
      <c r="C42" s="139" t="s">
        <v>389</v>
      </c>
      <c r="D42" s="140" t="s">
        <v>40</v>
      </c>
      <c r="E42" s="140">
        <v>29262.72</v>
      </c>
      <c r="F42" s="135" t="str">
        <f t="shared" si="0"/>
        <v>-</v>
      </c>
    </row>
    <row r="43" spans="1:6" ht="36.75" customHeight="1">
      <c r="A43" s="122" t="s">
        <v>58</v>
      </c>
      <c r="B43" s="27" t="s">
        <v>31</v>
      </c>
      <c r="C43" s="139" t="s">
        <v>390</v>
      </c>
      <c r="D43" s="140" t="s">
        <v>40</v>
      </c>
      <c r="E43" s="140">
        <v>29262.72</v>
      </c>
      <c r="F43" s="135" t="str">
        <f t="shared" si="0"/>
        <v>-</v>
      </c>
    </row>
    <row r="44" spans="1:6" ht="48.75" customHeight="1">
      <c r="A44" s="122" t="s">
        <v>59</v>
      </c>
      <c r="B44" s="27" t="s">
        <v>31</v>
      </c>
      <c r="C44" s="139" t="s">
        <v>391</v>
      </c>
      <c r="D44" s="140" t="s">
        <v>40</v>
      </c>
      <c r="E44" s="140">
        <v>29262.72</v>
      </c>
      <c r="F44" s="135" t="str">
        <f t="shared" si="0"/>
        <v>-</v>
      </c>
    </row>
    <row r="45" spans="1:6" ht="12.75">
      <c r="A45" s="122" t="s">
        <v>60</v>
      </c>
      <c r="B45" s="27" t="s">
        <v>31</v>
      </c>
      <c r="C45" s="139" t="s">
        <v>61</v>
      </c>
      <c r="D45" s="140">
        <v>11200</v>
      </c>
      <c r="E45" s="140">
        <v>900</v>
      </c>
      <c r="F45" s="135">
        <f t="shared" si="0"/>
        <v>10300</v>
      </c>
    </row>
    <row r="46" spans="1:6" ht="48.75" customHeight="1">
      <c r="A46" s="122" t="s">
        <v>62</v>
      </c>
      <c r="B46" s="27" t="s">
        <v>31</v>
      </c>
      <c r="C46" s="139" t="s">
        <v>63</v>
      </c>
      <c r="D46" s="140">
        <v>11200</v>
      </c>
      <c r="E46" s="140">
        <v>600</v>
      </c>
      <c r="F46" s="135">
        <f t="shared" si="0"/>
        <v>10600</v>
      </c>
    </row>
    <row r="47" spans="1:6" ht="73.5" customHeight="1">
      <c r="A47" s="122" t="s">
        <v>64</v>
      </c>
      <c r="B47" s="27" t="s">
        <v>31</v>
      </c>
      <c r="C47" s="139" t="s">
        <v>65</v>
      </c>
      <c r="D47" s="140">
        <v>11200</v>
      </c>
      <c r="E47" s="140">
        <v>600</v>
      </c>
      <c r="F47" s="135">
        <f t="shared" si="0"/>
        <v>10600</v>
      </c>
    </row>
    <row r="48" spans="1:6" ht="24" customHeight="1">
      <c r="A48" s="122" t="s">
        <v>66</v>
      </c>
      <c r="B48" s="27" t="s">
        <v>31</v>
      </c>
      <c r="C48" s="139" t="s">
        <v>407</v>
      </c>
      <c r="D48" s="140" t="s">
        <v>40</v>
      </c>
      <c r="E48" s="140">
        <v>300</v>
      </c>
      <c r="F48" s="135" t="str">
        <f t="shared" si="0"/>
        <v>-</v>
      </c>
    </row>
    <row r="49" spans="1:6" ht="85.5" customHeight="1">
      <c r="A49" s="122" t="s">
        <v>67</v>
      </c>
      <c r="B49" s="27" t="s">
        <v>31</v>
      </c>
      <c r="C49" s="139" t="s">
        <v>408</v>
      </c>
      <c r="D49" s="140" t="s">
        <v>40</v>
      </c>
      <c r="E49" s="140">
        <v>300</v>
      </c>
      <c r="F49" s="135" t="str">
        <f t="shared" si="0"/>
        <v>-</v>
      </c>
    </row>
    <row r="50" spans="1:6" ht="171.75" customHeight="1">
      <c r="A50" s="123" t="s">
        <v>68</v>
      </c>
      <c r="B50" s="27" t="s">
        <v>31</v>
      </c>
      <c r="C50" s="139" t="s">
        <v>409</v>
      </c>
      <c r="D50" s="140" t="s">
        <v>40</v>
      </c>
      <c r="E50" s="140">
        <v>300</v>
      </c>
      <c r="F50" s="135" t="str">
        <f t="shared" si="0"/>
        <v>-</v>
      </c>
    </row>
    <row r="51" spans="1:6" ht="12.75">
      <c r="A51" s="122" t="s">
        <v>69</v>
      </c>
      <c r="B51" s="27" t="s">
        <v>31</v>
      </c>
      <c r="C51" s="139" t="s">
        <v>392</v>
      </c>
      <c r="D51" s="140">
        <f>D52</f>
        <v>7091800</v>
      </c>
      <c r="E51" s="140">
        <v>7085913.43</v>
      </c>
      <c r="F51" s="135">
        <f t="shared" si="0"/>
        <v>5886.570000000298</v>
      </c>
    </row>
    <row r="52" spans="1:6" ht="36.75" customHeight="1">
      <c r="A52" s="122" t="s">
        <v>70</v>
      </c>
      <c r="B52" s="27" t="s">
        <v>31</v>
      </c>
      <c r="C52" s="139" t="s">
        <v>393</v>
      </c>
      <c r="D52" s="140">
        <f>D53+D56+D61</f>
        <v>7091800</v>
      </c>
      <c r="E52" s="140">
        <v>7085913.43</v>
      </c>
      <c r="F52" s="135">
        <f t="shared" si="0"/>
        <v>5886.570000000298</v>
      </c>
    </row>
    <row r="53" spans="1:6" ht="24" customHeight="1">
      <c r="A53" s="122" t="s">
        <v>71</v>
      </c>
      <c r="B53" s="27" t="s">
        <v>31</v>
      </c>
      <c r="C53" s="139" t="s">
        <v>394</v>
      </c>
      <c r="D53" s="140">
        <v>5923000</v>
      </c>
      <c r="E53" s="140">
        <v>5923000</v>
      </c>
      <c r="F53" s="135" t="str">
        <f t="shared" si="0"/>
        <v>-</v>
      </c>
    </row>
    <row r="54" spans="1:6" ht="48.75" customHeight="1">
      <c r="A54" s="122" t="s">
        <v>72</v>
      </c>
      <c r="B54" s="27" t="s">
        <v>31</v>
      </c>
      <c r="C54" s="139" t="s">
        <v>395</v>
      </c>
      <c r="D54" s="140">
        <v>5923000</v>
      </c>
      <c r="E54" s="140">
        <v>5923000</v>
      </c>
      <c r="F54" s="135" t="str">
        <f t="shared" si="0"/>
        <v>-</v>
      </c>
    </row>
    <row r="55" spans="1:6" ht="48.75" customHeight="1">
      <c r="A55" s="122" t="s">
        <v>73</v>
      </c>
      <c r="B55" s="27" t="s">
        <v>31</v>
      </c>
      <c r="C55" s="139" t="s">
        <v>396</v>
      </c>
      <c r="D55" s="140">
        <v>5923000</v>
      </c>
      <c r="E55" s="140">
        <v>5923000</v>
      </c>
      <c r="F55" s="135" t="str">
        <f t="shared" si="0"/>
        <v>-</v>
      </c>
    </row>
    <row r="56" spans="1:6" ht="24" customHeight="1">
      <c r="A56" s="122" t="s">
        <v>74</v>
      </c>
      <c r="B56" s="27" t="s">
        <v>31</v>
      </c>
      <c r="C56" s="139" t="s">
        <v>397</v>
      </c>
      <c r="D56" s="140">
        <v>240400</v>
      </c>
      <c r="E56" s="140">
        <v>240400</v>
      </c>
      <c r="F56" s="135" t="str">
        <f t="shared" si="0"/>
        <v>-</v>
      </c>
    </row>
    <row r="57" spans="1:6" ht="36.75" customHeight="1">
      <c r="A57" s="122" t="s">
        <v>75</v>
      </c>
      <c r="B57" s="27" t="s">
        <v>31</v>
      </c>
      <c r="C57" s="139" t="s">
        <v>398</v>
      </c>
      <c r="D57" s="140">
        <v>200</v>
      </c>
      <c r="E57" s="140">
        <v>200</v>
      </c>
      <c r="F57" s="135" t="str">
        <f t="shared" si="0"/>
        <v>-</v>
      </c>
    </row>
    <row r="58" spans="1:6" ht="36.75" customHeight="1">
      <c r="A58" s="122" t="s">
        <v>76</v>
      </c>
      <c r="B58" s="27" t="s">
        <v>31</v>
      </c>
      <c r="C58" s="139" t="s">
        <v>399</v>
      </c>
      <c r="D58" s="140">
        <v>200</v>
      </c>
      <c r="E58" s="140">
        <v>200</v>
      </c>
      <c r="F58" s="135" t="str">
        <f t="shared" si="0"/>
        <v>-</v>
      </c>
    </row>
    <row r="59" spans="1:6" ht="48.75" customHeight="1">
      <c r="A59" s="122" t="s">
        <v>77</v>
      </c>
      <c r="B59" s="27" t="s">
        <v>31</v>
      </c>
      <c r="C59" s="139" t="s">
        <v>400</v>
      </c>
      <c r="D59" s="140">
        <v>240200</v>
      </c>
      <c r="E59" s="140">
        <v>240200</v>
      </c>
      <c r="F59" s="135" t="str">
        <f t="shared" si="0"/>
        <v>-</v>
      </c>
    </row>
    <row r="60" spans="1:6" ht="48.75" customHeight="1">
      <c r="A60" s="122" t="s">
        <v>78</v>
      </c>
      <c r="B60" s="27" t="s">
        <v>31</v>
      </c>
      <c r="C60" s="139" t="s">
        <v>401</v>
      </c>
      <c r="D60" s="140">
        <v>240200</v>
      </c>
      <c r="E60" s="140">
        <v>240200</v>
      </c>
      <c r="F60" s="135" t="str">
        <f t="shared" si="0"/>
        <v>-</v>
      </c>
    </row>
    <row r="61" spans="1:6" ht="12.75">
      <c r="A61" s="122" t="s">
        <v>79</v>
      </c>
      <c r="B61" s="27" t="s">
        <v>31</v>
      </c>
      <c r="C61" s="139" t="s">
        <v>402</v>
      </c>
      <c r="D61" s="140">
        <f>D62+D64</f>
        <v>928400</v>
      </c>
      <c r="E61" s="140">
        <v>922513.43</v>
      </c>
      <c r="F61" s="135">
        <f t="shared" si="0"/>
        <v>5886.569999999949</v>
      </c>
    </row>
    <row r="62" spans="1:6" ht="73.5" customHeight="1">
      <c r="A62" s="122" t="s">
        <v>80</v>
      </c>
      <c r="B62" s="27" t="s">
        <v>31</v>
      </c>
      <c r="C62" s="139" t="s">
        <v>403</v>
      </c>
      <c r="D62" s="140">
        <v>668800</v>
      </c>
      <c r="E62" s="140">
        <v>662913.43</v>
      </c>
      <c r="F62" s="135">
        <f t="shared" si="0"/>
        <v>5886.569999999949</v>
      </c>
    </row>
    <row r="63" spans="1:6" ht="85.5" customHeight="1">
      <c r="A63" s="122" t="s">
        <v>81</v>
      </c>
      <c r="B63" s="27" t="s">
        <v>31</v>
      </c>
      <c r="C63" s="139" t="s">
        <v>404</v>
      </c>
      <c r="D63" s="140">
        <v>668800</v>
      </c>
      <c r="E63" s="140">
        <v>662913.43</v>
      </c>
      <c r="F63" s="135">
        <f t="shared" si="0"/>
        <v>5886.569999999949</v>
      </c>
    </row>
    <row r="64" spans="1:6" ht="24" customHeight="1">
      <c r="A64" s="122" t="s">
        <v>82</v>
      </c>
      <c r="B64" s="27" t="s">
        <v>31</v>
      </c>
      <c r="C64" s="139" t="s">
        <v>405</v>
      </c>
      <c r="D64" s="140">
        <v>259600</v>
      </c>
      <c r="E64" s="140">
        <v>259600</v>
      </c>
      <c r="F64" s="135" t="str">
        <f t="shared" si="0"/>
        <v>-</v>
      </c>
    </row>
    <row r="65" spans="1:6" ht="36.75" customHeight="1">
      <c r="A65" s="122" t="s">
        <v>83</v>
      </c>
      <c r="B65" s="27" t="s">
        <v>31</v>
      </c>
      <c r="C65" s="139" t="s">
        <v>406</v>
      </c>
      <c r="D65" s="140">
        <v>259600</v>
      </c>
      <c r="E65" s="140">
        <v>259600</v>
      </c>
      <c r="F65" s="135" t="str">
        <f t="shared" si="0"/>
        <v>-</v>
      </c>
    </row>
    <row r="66" spans="1:6" ht="12.75" customHeight="1">
      <c r="A66" s="28"/>
      <c r="B66" s="29"/>
      <c r="C66" s="29"/>
      <c r="D66" s="30"/>
      <c r="E66" s="30"/>
      <c r="F66" s="30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 F19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4"/>
  <sheetViews>
    <sheetView showGridLines="0" tabSelected="1" zoomScalePageLayoutView="0" workbookViewId="0" topLeftCell="A1">
      <selection activeCell="G15" sqref="G15"/>
    </sheetView>
  </sheetViews>
  <sheetFormatPr defaultColWidth="9.140625" defaultRowHeight="12.75" customHeight="1"/>
  <cols>
    <col min="1" max="1" width="53.8515625" style="0" customWidth="1"/>
    <col min="2" max="2" width="4.28125" style="0" customWidth="1"/>
    <col min="3" max="3" width="31.28125" style="0" customWidth="1"/>
    <col min="4" max="4" width="18.8515625" style="0" customWidth="1"/>
    <col min="5" max="6" width="18.7109375" style="0" customWidth="1"/>
    <col min="7" max="7" width="11.00390625" style="0" bestFit="1" customWidth="1"/>
  </cols>
  <sheetData>
    <row r="2" spans="1:6" ht="15" customHeight="1">
      <c r="A2" s="155" t="s">
        <v>84</v>
      </c>
      <c r="B2" s="155"/>
      <c r="C2" s="155"/>
      <c r="D2" s="155"/>
      <c r="E2" s="1"/>
      <c r="F2" s="13" t="s">
        <v>85</v>
      </c>
    </row>
    <row r="3" spans="1:6" ht="13.5" customHeight="1">
      <c r="A3" s="5"/>
      <c r="B3" s="5"/>
      <c r="C3" s="31"/>
      <c r="D3" s="9"/>
      <c r="E3" s="9"/>
      <c r="F3" s="9"/>
    </row>
    <row r="4" spans="1:6" ht="9.75" customHeight="1">
      <c r="A4" s="167" t="s">
        <v>21</v>
      </c>
      <c r="B4" s="156" t="s">
        <v>22</v>
      </c>
      <c r="C4" s="165" t="s">
        <v>86</v>
      </c>
      <c r="D4" s="151" t="s">
        <v>24</v>
      </c>
      <c r="E4" s="170" t="s">
        <v>25</v>
      </c>
      <c r="F4" s="148" t="s">
        <v>26</v>
      </c>
    </row>
    <row r="5" spans="1:6" ht="5.25" customHeight="1">
      <c r="A5" s="168"/>
      <c r="B5" s="157"/>
      <c r="C5" s="166"/>
      <c r="D5" s="152"/>
      <c r="E5" s="171"/>
      <c r="F5" s="149"/>
    </row>
    <row r="6" spans="1:6" ht="9" customHeight="1">
      <c r="A6" s="168"/>
      <c r="B6" s="157"/>
      <c r="C6" s="166"/>
      <c r="D6" s="152"/>
      <c r="E6" s="171"/>
      <c r="F6" s="149"/>
    </row>
    <row r="7" spans="1:6" ht="6" customHeight="1">
      <c r="A7" s="168"/>
      <c r="B7" s="157"/>
      <c r="C7" s="166"/>
      <c r="D7" s="152"/>
      <c r="E7" s="171"/>
      <c r="F7" s="149"/>
    </row>
    <row r="8" spans="1:6" ht="6" customHeight="1">
      <c r="A8" s="168"/>
      <c r="B8" s="157"/>
      <c r="C8" s="166"/>
      <c r="D8" s="152"/>
      <c r="E8" s="171"/>
      <c r="F8" s="149"/>
    </row>
    <row r="9" spans="1:6" ht="10.5" customHeight="1">
      <c r="A9" s="168"/>
      <c r="B9" s="157"/>
      <c r="C9" s="166"/>
      <c r="D9" s="152"/>
      <c r="E9" s="171"/>
      <c r="F9" s="149"/>
    </row>
    <row r="10" spans="1:6" ht="3.75" customHeight="1" hidden="1">
      <c r="A10" s="168"/>
      <c r="B10" s="157"/>
      <c r="C10" s="32"/>
      <c r="D10" s="152"/>
      <c r="E10" s="33"/>
      <c r="F10" s="34"/>
    </row>
    <row r="11" spans="1:6" ht="12.75" customHeight="1" hidden="1">
      <c r="A11" s="169"/>
      <c r="B11" s="158"/>
      <c r="C11" s="35"/>
      <c r="D11" s="153"/>
      <c r="E11" s="36"/>
      <c r="F11" s="37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38" t="s">
        <v>28</v>
      </c>
      <c r="F12" s="23" t="s">
        <v>29</v>
      </c>
    </row>
    <row r="13" spans="1:6" ht="21" customHeight="1">
      <c r="A13" s="115" t="s">
        <v>87</v>
      </c>
      <c r="B13" s="39" t="s">
        <v>88</v>
      </c>
      <c r="C13" s="40" t="s">
        <v>89</v>
      </c>
      <c r="D13" s="141">
        <v>10348315</v>
      </c>
      <c r="E13" s="142">
        <v>10312360.15</v>
      </c>
      <c r="F13" s="143">
        <f>IF(OR(D13="-",IF(E13="-",0,E13)&gt;=IF(D13="-",0,D13)),"-",IF(D13="-",0,D13)-IF(E13="-",0,E13))</f>
        <v>35954.84999999963</v>
      </c>
    </row>
    <row r="14" spans="1:6" ht="12.75">
      <c r="A14" s="120" t="s">
        <v>33</v>
      </c>
      <c r="B14" s="41"/>
      <c r="C14" s="42"/>
      <c r="D14" s="43"/>
      <c r="E14" s="44"/>
      <c r="F14" s="45"/>
    </row>
    <row r="15" spans="1:6" ht="24" customHeight="1">
      <c r="A15" s="115" t="s">
        <v>14</v>
      </c>
      <c r="B15" s="39" t="s">
        <v>88</v>
      </c>
      <c r="C15" s="40" t="s">
        <v>90</v>
      </c>
      <c r="D15" s="141">
        <v>10348315</v>
      </c>
      <c r="E15" s="142">
        <v>10312360.15</v>
      </c>
      <c r="F15" s="143">
        <f aca="true" t="shared" si="0" ref="F15:F46">IF(OR(D15="-",IF(E15="-",0,E15)&gt;=IF(D15="-",0,D15)),"-",IF(D15="-",0,D15)-IF(E15="-",0,E15))</f>
        <v>35954.84999999963</v>
      </c>
    </row>
    <row r="16" spans="1:6" ht="12.75">
      <c r="A16" s="116" t="s">
        <v>91</v>
      </c>
      <c r="B16" s="46" t="s">
        <v>88</v>
      </c>
      <c r="C16" s="25" t="s">
        <v>92</v>
      </c>
      <c r="D16" s="133">
        <v>5006750</v>
      </c>
      <c r="E16" s="144">
        <v>4978446.27</v>
      </c>
      <c r="F16" s="145">
        <f t="shared" si="0"/>
        <v>28303.730000000447</v>
      </c>
    </row>
    <row r="17" spans="1:6" ht="61.5" customHeight="1">
      <c r="A17" s="116" t="s">
        <v>93</v>
      </c>
      <c r="B17" s="46" t="s">
        <v>88</v>
      </c>
      <c r="C17" s="25" t="s">
        <v>94</v>
      </c>
      <c r="D17" s="133">
        <v>4505350</v>
      </c>
      <c r="E17" s="144">
        <v>4478800.8</v>
      </c>
      <c r="F17" s="145">
        <f t="shared" si="0"/>
        <v>26549.200000000186</v>
      </c>
    </row>
    <row r="18" spans="1:6" ht="48.75" customHeight="1">
      <c r="A18" s="115" t="s">
        <v>95</v>
      </c>
      <c r="B18" s="39" t="s">
        <v>88</v>
      </c>
      <c r="C18" s="40" t="s">
        <v>96</v>
      </c>
      <c r="D18" s="141">
        <v>4489050</v>
      </c>
      <c r="E18" s="142">
        <v>4462582.8</v>
      </c>
      <c r="F18" s="143">
        <f t="shared" si="0"/>
        <v>26467.200000000186</v>
      </c>
    </row>
    <row r="19" spans="1:6" ht="73.5" customHeight="1">
      <c r="A19" s="115" t="s">
        <v>97</v>
      </c>
      <c r="B19" s="39" t="s">
        <v>88</v>
      </c>
      <c r="C19" s="40" t="s">
        <v>98</v>
      </c>
      <c r="D19" s="141">
        <v>4489050</v>
      </c>
      <c r="E19" s="142">
        <v>4462582.8</v>
      </c>
      <c r="F19" s="143">
        <f t="shared" si="0"/>
        <v>26467.200000000186</v>
      </c>
    </row>
    <row r="20" spans="1:6" ht="121.5" customHeight="1">
      <c r="A20" s="117" t="s">
        <v>99</v>
      </c>
      <c r="B20" s="39" t="s">
        <v>88</v>
      </c>
      <c r="C20" s="40" t="s">
        <v>100</v>
      </c>
      <c r="D20" s="141">
        <v>3789450</v>
      </c>
      <c r="E20" s="142">
        <v>3789296.86</v>
      </c>
      <c r="F20" s="143">
        <f t="shared" si="0"/>
        <v>153.14000000013039</v>
      </c>
    </row>
    <row r="21" spans="1:6" ht="73.5" customHeight="1">
      <c r="A21" s="116" t="s">
        <v>101</v>
      </c>
      <c r="B21" s="46" t="s">
        <v>88</v>
      </c>
      <c r="C21" s="25" t="s">
        <v>102</v>
      </c>
      <c r="D21" s="133">
        <v>3789450</v>
      </c>
      <c r="E21" s="144">
        <v>3789296.86</v>
      </c>
      <c r="F21" s="145">
        <f t="shared" si="0"/>
        <v>153.14000000013039</v>
      </c>
    </row>
    <row r="22" spans="1:6" ht="24" customHeight="1">
      <c r="A22" s="116" t="s">
        <v>103</v>
      </c>
      <c r="B22" s="46" t="s">
        <v>88</v>
      </c>
      <c r="C22" s="25" t="s">
        <v>104</v>
      </c>
      <c r="D22" s="133">
        <v>3789450</v>
      </c>
      <c r="E22" s="144">
        <v>3789296.86</v>
      </c>
      <c r="F22" s="145">
        <f t="shared" si="0"/>
        <v>153.14000000013039</v>
      </c>
    </row>
    <row r="23" spans="1:6" ht="24" customHeight="1">
      <c r="A23" s="116" t="s">
        <v>105</v>
      </c>
      <c r="B23" s="46" t="s">
        <v>88</v>
      </c>
      <c r="C23" s="25" t="s">
        <v>106</v>
      </c>
      <c r="D23" s="133">
        <v>2764785</v>
      </c>
      <c r="E23" s="144">
        <v>2764742.73</v>
      </c>
      <c r="F23" s="145">
        <f t="shared" si="0"/>
        <v>42.27000000001863</v>
      </c>
    </row>
    <row r="24" spans="1:6" ht="36.75" customHeight="1">
      <c r="A24" s="116" t="s">
        <v>107</v>
      </c>
      <c r="B24" s="46" t="s">
        <v>88</v>
      </c>
      <c r="C24" s="25" t="s">
        <v>108</v>
      </c>
      <c r="D24" s="133">
        <v>197700</v>
      </c>
      <c r="E24" s="144">
        <v>197641</v>
      </c>
      <c r="F24" s="145">
        <f t="shared" si="0"/>
        <v>59</v>
      </c>
    </row>
    <row r="25" spans="1:6" ht="48.75" customHeight="1">
      <c r="A25" s="116" t="s">
        <v>109</v>
      </c>
      <c r="B25" s="46" t="s">
        <v>88</v>
      </c>
      <c r="C25" s="25" t="s">
        <v>110</v>
      </c>
      <c r="D25" s="133">
        <v>826965</v>
      </c>
      <c r="E25" s="144">
        <v>826913.13</v>
      </c>
      <c r="F25" s="145">
        <f t="shared" si="0"/>
        <v>51.86999999999534</v>
      </c>
    </row>
    <row r="26" spans="1:6" ht="98.25" customHeight="1">
      <c r="A26" s="117" t="s">
        <v>111</v>
      </c>
      <c r="B26" s="39" t="s">
        <v>88</v>
      </c>
      <c r="C26" s="40" t="s">
        <v>112</v>
      </c>
      <c r="D26" s="141">
        <v>699600</v>
      </c>
      <c r="E26" s="142">
        <v>673285.94</v>
      </c>
      <c r="F26" s="143">
        <f t="shared" si="0"/>
        <v>26314.060000000056</v>
      </c>
    </row>
    <row r="27" spans="1:6" ht="36.75" customHeight="1">
      <c r="A27" s="116" t="s">
        <v>113</v>
      </c>
      <c r="B27" s="46" t="s">
        <v>88</v>
      </c>
      <c r="C27" s="25" t="s">
        <v>114</v>
      </c>
      <c r="D27" s="133">
        <v>699600</v>
      </c>
      <c r="E27" s="144">
        <v>673285.94</v>
      </c>
      <c r="F27" s="145">
        <f t="shared" si="0"/>
        <v>26314.060000000056</v>
      </c>
    </row>
    <row r="28" spans="1:6" ht="36.75" customHeight="1">
      <c r="A28" s="116" t="s">
        <v>115</v>
      </c>
      <c r="B28" s="46" t="s">
        <v>88</v>
      </c>
      <c r="C28" s="25" t="s">
        <v>116</v>
      </c>
      <c r="D28" s="133">
        <v>699600</v>
      </c>
      <c r="E28" s="144">
        <v>673285.94</v>
      </c>
      <c r="F28" s="145">
        <f t="shared" si="0"/>
        <v>26314.060000000056</v>
      </c>
    </row>
    <row r="29" spans="1:6" ht="12.75">
      <c r="A29" s="116" t="s">
        <v>117</v>
      </c>
      <c r="B29" s="46" t="s">
        <v>88</v>
      </c>
      <c r="C29" s="25" t="s">
        <v>118</v>
      </c>
      <c r="D29" s="133">
        <v>616300</v>
      </c>
      <c r="E29" s="144">
        <v>590066.7</v>
      </c>
      <c r="F29" s="145">
        <f t="shared" si="0"/>
        <v>26233.300000000047</v>
      </c>
    </row>
    <row r="30" spans="1:6" ht="12.75">
      <c r="A30" s="116" t="s">
        <v>119</v>
      </c>
      <c r="B30" s="46" t="s">
        <v>88</v>
      </c>
      <c r="C30" s="25" t="s">
        <v>120</v>
      </c>
      <c r="D30" s="133">
        <v>83300</v>
      </c>
      <c r="E30" s="144">
        <v>83219.24</v>
      </c>
      <c r="F30" s="145">
        <f t="shared" si="0"/>
        <v>80.75999999999476</v>
      </c>
    </row>
    <row r="31" spans="1:6" ht="36.75" customHeight="1">
      <c r="A31" s="115" t="s">
        <v>121</v>
      </c>
      <c r="B31" s="39" t="s">
        <v>88</v>
      </c>
      <c r="C31" s="40" t="s">
        <v>122</v>
      </c>
      <c r="D31" s="141">
        <v>16100</v>
      </c>
      <c r="E31" s="142">
        <v>16018</v>
      </c>
      <c r="F31" s="143">
        <f t="shared" si="0"/>
        <v>82</v>
      </c>
    </row>
    <row r="32" spans="1:6" ht="60.75" customHeight="1">
      <c r="A32" s="115" t="s">
        <v>430</v>
      </c>
      <c r="B32" s="39" t="s">
        <v>88</v>
      </c>
      <c r="C32" s="40" t="s">
        <v>123</v>
      </c>
      <c r="D32" s="141">
        <v>16100</v>
      </c>
      <c r="E32" s="142">
        <v>16018</v>
      </c>
      <c r="F32" s="143">
        <f t="shared" si="0"/>
        <v>82</v>
      </c>
    </row>
    <row r="33" spans="1:6" ht="85.5" customHeight="1">
      <c r="A33" s="115" t="s">
        <v>124</v>
      </c>
      <c r="B33" s="39" t="s">
        <v>88</v>
      </c>
      <c r="C33" s="40" t="s">
        <v>125</v>
      </c>
      <c r="D33" s="141">
        <v>16100</v>
      </c>
      <c r="E33" s="142">
        <v>16018</v>
      </c>
      <c r="F33" s="143">
        <f t="shared" si="0"/>
        <v>82</v>
      </c>
    </row>
    <row r="34" spans="1:6" ht="36.75" customHeight="1">
      <c r="A34" s="116" t="s">
        <v>113</v>
      </c>
      <c r="B34" s="46" t="s">
        <v>88</v>
      </c>
      <c r="C34" s="25" t="s">
        <v>126</v>
      </c>
      <c r="D34" s="133">
        <v>16100</v>
      </c>
      <c r="E34" s="144">
        <v>16018</v>
      </c>
      <c r="F34" s="145">
        <f t="shared" si="0"/>
        <v>82</v>
      </c>
    </row>
    <row r="35" spans="1:6" ht="36.75" customHeight="1">
      <c r="A35" s="116" t="s">
        <v>115</v>
      </c>
      <c r="B35" s="46" t="s">
        <v>88</v>
      </c>
      <c r="C35" s="25" t="s">
        <v>127</v>
      </c>
      <c r="D35" s="133">
        <v>16100</v>
      </c>
      <c r="E35" s="144">
        <v>16018</v>
      </c>
      <c r="F35" s="145">
        <f t="shared" si="0"/>
        <v>82</v>
      </c>
    </row>
    <row r="36" spans="1:6" ht="12.75">
      <c r="A36" s="116" t="s">
        <v>117</v>
      </c>
      <c r="B36" s="46" t="s">
        <v>88</v>
      </c>
      <c r="C36" s="25" t="s">
        <v>128</v>
      </c>
      <c r="D36" s="133">
        <v>16100</v>
      </c>
      <c r="E36" s="144">
        <v>16018</v>
      </c>
      <c r="F36" s="145">
        <f t="shared" si="0"/>
        <v>82</v>
      </c>
    </row>
    <row r="37" spans="1:6" ht="36.75" customHeight="1">
      <c r="A37" s="115" t="s">
        <v>129</v>
      </c>
      <c r="B37" s="39" t="s">
        <v>88</v>
      </c>
      <c r="C37" s="40" t="s">
        <v>130</v>
      </c>
      <c r="D37" s="141">
        <v>200</v>
      </c>
      <c r="E37" s="142">
        <v>200</v>
      </c>
      <c r="F37" s="143" t="str">
        <f t="shared" si="0"/>
        <v>-</v>
      </c>
    </row>
    <row r="38" spans="1:6" ht="21" customHeight="1">
      <c r="A38" s="115" t="s">
        <v>431</v>
      </c>
      <c r="B38" s="39" t="s">
        <v>88</v>
      </c>
      <c r="C38" s="40" t="s">
        <v>131</v>
      </c>
      <c r="D38" s="141">
        <v>200</v>
      </c>
      <c r="E38" s="142">
        <v>200</v>
      </c>
      <c r="F38" s="143" t="str">
        <f t="shared" si="0"/>
        <v>-</v>
      </c>
    </row>
    <row r="39" spans="1:6" ht="147" customHeight="1">
      <c r="A39" s="117" t="s">
        <v>132</v>
      </c>
      <c r="B39" s="39" t="s">
        <v>88</v>
      </c>
      <c r="C39" s="40" t="s">
        <v>133</v>
      </c>
      <c r="D39" s="141">
        <v>200</v>
      </c>
      <c r="E39" s="142">
        <v>200</v>
      </c>
      <c r="F39" s="143" t="str">
        <f t="shared" si="0"/>
        <v>-</v>
      </c>
    </row>
    <row r="40" spans="1:6" ht="36.75" customHeight="1">
      <c r="A40" s="116" t="s">
        <v>113</v>
      </c>
      <c r="B40" s="46" t="s">
        <v>88</v>
      </c>
      <c r="C40" s="25" t="s">
        <v>134</v>
      </c>
      <c r="D40" s="133">
        <v>200</v>
      </c>
      <c r="E40" s="144">
        <v>200</v>
      </c>
      <c r="F40" s="145" t="str">
        <f t="shared" si="0"/>
        <v>-</v>
      </c>
    </row>
    <row r="41" spans="1:6" ht="36.75" customHeight="1">
      <c r="A41" s="116" t="s">
        <v>115</v>
      </c>
      <c r="B41" s="46" t="s">
        <v>88</v>
      </c>
      <c r="C41" s="25" t="s">
        <v>135</v>
      </c>
      <c r="D41" s="133">
        <v>200</v>
      </c>
      <c r="E41" s="144">
        <v>200</v>
      </c>
      <c r="F41" s="145" t="str">
        <f t="shared" si="0"/>
        <v>-</v>
      </c>
    </row>
    <row r="42" spans="1:6" ht="12.75">
      <c r="A42" s="116" t="s">
        <v>117</v>
      </c>
      <c r="B42" s="46" t="s">
        <v>88</v>
      </c>
      <c r="C42" s="25" t="s">
        <v>136</v>
      </c>
      <c r="D42" s="133">
        <v>200</v>
      </c>
      <c r="E42" s="144">
        <v>200</v>
      </c>
      <c r="F42" s="145" t="str">
        <f t="shared" si="0"/>
        <v>-</v>
      </c>
    </row>
    <row r="43" spans="1:6" ht="12.75">
      <c r="A43" s="116" t="s">
        <v>137</v>
      </c>
      <c r="B43" s="46" t="s">
        <v>88</v>
      </c>
      <c r="C43" s="25" t="s">
        <v>138</v>
      </c>
      <c r="D43" s="133">
        <v>501400</v>
      </c>
      <c r="E43" s="144">
        <v>499645.47</v>
      </c>
      <c r="F43" s="145">
        <f t="shared" si="0"/>
        <v>1754.530000000028</v>
      </c>
    </row>
    <row r="44" spans="1:6" ht="48.75" customHeight="1">
      <c r="A44" s="115" t="s">
        <v>95</v>
      </c>
      <c r="B44" s="39" t="s">
        <v>88</v>
      </c>
      <c r="C44" s="40" t="s">
        <v>139</v>
      </c>
      <c r="D44" s="141">
        <v>18600</v>
      </c>
      <c r="E44" s="142">
        <v>18558</v>
      </c>
      <c r="F44" s="143">
        <f t="shared" si="0"/>
        <v>42</v>
      </c>
    </row>
    <row r="45" spans="1:6" ht="73.5" customHeight="1">
      <c r="A45" s="115" t="s">
        <v>97</v>
      </c>
      <c r="B45" s="39" t="s">
        <v>88</v>
      </c>
      <c r="C45" s="40" t="s">
        <v>140</v>
      </c>
      <c r="D45" s="141">
        <v>18600</v>
      </c>
      <c r="E45" s="142">
        <v>18558</v>
      </c>
      <c r="F45" s="143">
        <f t="shared" si="0"/>
        <v>42</v>
      </c>
    </row>
    <row r="46" spans="1:6" ht="85.5" customHeight="1">
      <c r="A46" s="115" t="s">
        <v>141</v>
      </c>
      <c r="B46" s="39" t="s">
        <v>88</v>
      </c>
      <c r="C46" s="40" t="s">
        <v>142</v>
      </c>
      <c r="D46" s="141">
        <v>18600</v>
      </c>
      <c r="E46" s="142">
        <v>18558</v>
      </c>
      <c r="F46" s="143">
        <f t="shared" si="0"/>
        <v>42</v>
      </c>
    </row>
    <row r="47" spans="1:6" ht="12.75">
      <c r="A47" s="116" t="s">
        <v>143</v>
      </c>
      <c r="B47" s="46" t="s">
        <v>88</v>
      </c>
      <c r="C47" s="25" t="s">
        <v>144</v>
      </c>
      <c r="D47" s="133">
        <v>18600</v>
      </c>
      <c r="E47" s="144">
        <v>18558</v>
      </c>
      <c r="F47" s="145">
        <f aca="true" t="shared" si="1" ref="F47:F78">IF(OR(D47="-",IF(E47="-",0,E47)&gt;=IF(D47="-",0,D47)),"-",IF(D47="-",0,D47)-IF(E47="-",0,E47))</f>
        <v>42</v>
      </c>
    </row>
    <row r="48" spans="1:6" ht="12.75">
      <c r="A48" s="116" t="s">
        <v>145</v>
      </c>
      <c r="B48" s="46" t="s">
        <v>88</v>
      </c>
      <c r="C48" s="25" t="s">
        <v>146</v>
      </c>
      <c r="D48" s="133">
        <v>18600</v>
      </c>
      <c r="E48" s="144">
        <v>18558</v>
      </c>
      <c r="F48" s="145">
        <f t="shared" si="1"/>
        <v>42</v>
      </c>
    </row>
    <row r="49" spans="1:6" ht="24" customHeight="1">
      <c r="A49" s="116" t="s">
        <v>147</v>
      </c>
      <c r="B49" s="46" t="s">
        <v>88</v>
      </c>
      <c r="C49" s="25" t="s">
        <v>148</v>
      </c>
      <c r="D49" s="133">
        <v>17700</v>
      </c>
      <c r="E49" s="144">
        <v>17658</v>
      </c>
      <c r="F49" s="145">
        <f t="shared" si="1"/>
        <v>42</v>
      </c>
    </row>
    <row r="50" spans="1:6" ht="12.75">
      <c r="A50" s="116" t="s">
        <v>149</v>
      </c>
      <c r="B50" s="46" t="s">
        <v>88</v>
      </c>
      <c r="C50" s="25" t="s">
        <v>150</v>
      </c>
      <c r="D50" s="133">
        <v>900</v>
      </c>
      <c r="E50" s="144">
        <v>900</v>
      </c>
      <c r="F50" s="145" t="str">
        <f t="shared" si="1"/>
        <v>-</v>
      </c>
    </row>
    <row r="51" spans="1:6" ht="36.75" customHeight="1">
      <c r="A51" s="115" t="s">
        <v>121</v>
      </c>
      <c r="B51" s="39" t="s">
        <v>88</v>
      </c>
      <c r="C51" s="40" t="s">
        <v>151</v>
      </c>
      <c r="D51" s="141">
        <v>45600</v>
      </c>
      <c r="E51" s="142">
        <v>43892.5</v>
      </c>
      <c r="F51" s="143">
        <f t="shared" si="1"/>
        <v>1707.5</v>
      </c>
    </row>
    <row r="52" spans="1:6" ht="87" customHeight="1">
      <c r="A52" s="115" t="s">
        <v>152</v>
      </c>
      <c r="B52" s="39" t="s">
        <v>88</v>
      </c>
      <c r="C52" s="40" t="s">
        <v>153</v>
      </c>
      <c r="D52" s="141">
        <v>45600</v>
      </c>
      <c r="E52" s="142">
        <v>43892.5</v>
      </c>
      <c r="F52" s="143">
        <f t="shared" si="1"/>
        <v>1707.5</v>
      </c>
    </row>
    <row r="53" spans="1:6" ht="138.75" customHeight="1">
      <c r="A53" s="117" t="s">
        <v>154</v>
      </c>
      <c r="B53" s="39" t="s">
        <v>88</v>
      </c>
      <c r="C53" s="40" t="s">
        <v>155</v>
      </c>
      <c r="D53" s="141">
        <v>30000</v>
      </c>
      <c r="E53" s="142">
        <v>28292.5</v>
      </c>
      <c r="F53" s="143">
        <f t="shared" si="1"/>
        <v>1707.5</v>
      </c>
    </row>
    <row r="54" spans="1:6" ht="36.75" customHeight="1">
      <c r="A54" s="116" t="s">
        <v>113</v>
      </c>
      <c r="B54" s="46" t="s">
        <v>88</v>
      </c>
      <c r="C54" s="25" t="s">
        <v>156</v>
      </c>
      <c r="D54" s="133">
        <v>30000</v>
      </c>
      <c r="E54" s="144">
        <v>28292.5</v>
      </c>
      <c r="F54" s="145">
        <f t="shared" si="1"/>
        <v>1707.5</v>
      </c>
    </row>
    <row r="55" spans="1:6" ht="36.75" customHeight="1">
      <c r="A55" s="116" t="s">
        <v>115</v>
      </c>
      <c r="B55" s="46" t="s">
        <v>88</v>
      </c>
      <c r="C55" s="25" t="s">
        <v>157</v>
      </c>
      <c r="D55" s="133">
        <v>30000</v>
      </c>
      <c r="E55" s="144">
        <v>28292.5</v>
      </c>
      <c r="F55" s="145">
        <f t="shared" si="1"/>
        <v>1707.5</v>
      </c>
    </row>
    <row r="56" spans="1:6" ht="12.75">
      <c r="A56" s="116" t="s">
        <v>117</v>
      </c>
      <c r="B56" s="46" t="s">
        <v>88</v>
      </c>
      <c r="C56" s="25" t="s">
        <v>158</v>
      </c>
      <c r="D56" s="133">
        <v>30000</v>
      </c>
      <c r="E56" s="144">
        <v>28292.5</v>
      </c>
      <c r="F56" s="145">
        <f t="shared" si="1"/>
        <v>1707.5</v>
      </c>
    </row>
    <row r="57" spans="1:6" ht="123" customHeight="1">
      <c r="A57" s="117" t="s">
        <v>159</v>
      </c>
      <c r="B57" s="39" t="s">
        <v>88</v>
      </c>
      <c r="C57" s="40" t="s">
        <v>160</v>
      </c>
      <c r="D57" s="141">
        <v>15600</v>
      </c>
      <c r="E57" s="142">
        <v>15600</v>
      </c>
      <c r="F57" s="143" t="str">
        <f t="shared" si="1"/>
        <v>-</v>
      </c>
    </row>
    <row r="58" spans="1:6" ht="36.75" customHeight="1">
      <c r="A58" s="116" t="s">
        <v>113</v>
      </c>
      <c r="B58" s="46" t="s">
        <v>88</v>
      </c>
      <c r="C58" s="25" t="s">
        <v>161</v>
      </c>
      <c r="D58" s="133">
        <v>15600</v>
      </c>
      <c r="E58" s="144">
        <v>15600</v>
      </c>
      <c r="F58" s="145" t="str">
        <f t="shared" si="1"/>
        <v>-</v>
      </c>
    </row>
    <row r="59" spans="1:6" ht="36.75" customHeight="1">
      <c r="A59" s="116" t="s">
        <v>115</v>
      </c>
      <c r="B59" s="46" t="s">
        <v>88</v>
      </c>
      <c r="C59" s="25" t="s">
        <v>162</v>
      </c>
      <c r="D59" s="133">
        <v>15600</v>
      </c>
      <c r="E59" s="144">
        <v>15600</v>
      </c>
      <c r="F59" s="145" t="str">
        <f t="shared" si="1"/>
        <v>-</v>
      </c>
    </row>
    <row r="60" spans="1:6" ht="12.75">
      <c r="A60" s="116" t="s">
        <v>117</v>
      </c>
      <c r="B60" s="46" t="s">
        <v>88</v>
      </c>
      <c r="C60" s="25" t="s">
        <v>163</v>
      </c>
      <c r="D60" s="133">
        <v>15600</v>
      </c>
      <c r="E60" s="144">
        <v>15600</v>
      </c>
      <c r="F60" s="145" t="str">
        <f t="shared" si="1"/>
        <v>-</v>
      </c>
    </row>
    <row r="61" spans="1:6" ht="75" customHeight="1">
      <c r="A61" s="115" t="s">
        <v>164</v>
      </c>
      <c r="B61" s="39" t="s">
        <v>88</v>
      </c>
      <c r="C61" s="40" t="s">
        <v>165</v>
      </c>
      <c r="D61" s="141">
        <v>4800</v>
      </c>
      <c r="E61" s="142">
        <v>4800</v>
      </c>
      <c r="F61" s="143" t="str">
        <f t="shared" si="1"/>
        <v>-</v>
      </c>
    </row>
    <row r="62" spans="1:6" ht="97.5" customHeight="1">
      <c r="A62" s="117" t="s">
        <v>432</v>
      </c>
      <c r="B62" s="39" t="s">
        <v>88</v>
      </c>
      <c r="C62" s="40" t="s">
        <v>167</v>
      </c>
      <c r="D62" s="141">
        <v>4800</v>
      </c>
      <c r="E62" s="142">
        <v>4800</v>
      </c>
      <c r="F62" s="143" t="str">
        <f t="shared" si="1"/>
        <v>-</v>
      </c>
    </row>
    <row r="63" spans="1:6" ht="146.25" customHeight="1">
      <c r="A63" s="117" t="s">
        <v>166</v>
      </c>
      <c r="B63" s="39" t="s">
        <v>88</v>
      </c>
      <c r="C63" s="40" t="s">
        <v>168</v>
      </c>
      <c r="D63" s="141">
        <v>4800</v>
      </c>
      <c r="E63" s="142">
        <v>4800</v>
      </c>
      <c r="F63" s="143" t="str">
        <f t="shared" si="1"/>
        <v>-</v>
      </c>
    </row>
    <row r="64" spans="1:6" ht="36.75" customHeight="1">
      <c r="A64" s="116" t="s">
        <v>113</v>
      </c>
      <c r="B64" s="46" t="s">
        <v>88</v>
      </c>
      <c r="C64" s="25" t="s">
        <v>169</v>
      </c>
      <c r="D64" s="133">
        <v>4800</v>
      </c>
      <c r="E64" s="144">
        <v>4800</v>
      </c>
      <c r="F64" s="145" t="str">
        <f t="shared" si="1"/>
        <v>-</v>
      </c>
    </row>
    <row r="65" spans="1:6" ht="36.75" customHeight="1">
      <c r="A65" s="116" t="s">
        <v>115</v>
      </c>
      <c r="B65" s="46" t="s">
        <v>88</v>
      </c>
      <c r="C65" s="25" t="s">
        <v>170</v>
      </c>
      <c r="D65" s="133">
        <v>4800</v>
      </c>
      <c r="E65" s="144">
        <v>4800</v>
      </c>
      <c r="F65" s="145" t="str">
        <f t="shared" si="1"/>
        <v>-</v>
      </c>
    </row>
    <row r="66" spans="1:6" ht="12.75">
      <c r="A66" s="116" t="s">
        <v>117</v>
      </c>
      <c r="B66" s="46" t="s">
        <v>88</v>
      </c>
      <c r="C66" s="25" t="s">
        <v>171</v>
      </c>
      <c r="D66" s="133">
        <v>4800</v>
      </c>
      <c r="E66" s="144">
        <v>4800</v>
      </c>
      <c r="F66" s="145" t="str">
        <f t="shared" si="1"/>
        <v>-</v>
      </c>
    </row>
    <row r="67" spans="1:6" ht="48" customHeight="1">
      <c r="A67" s="115" t="s">
        <v>129</v>
      </c>
      <c r="B67" s="39" t="s">
        <v>88</v>
      </c>
      <c r="C67" s="40" t="s">
        <v>172</v>
      </c>
      <c r="D67" s="141">
        <v>432400</v>
      </c>
      <c r="E67" s="142">
        <v>432394.97</v>
      </c>
      <c r="F67" s="143">
        <f t="shared" si="1"/>
        <v>5.03000000002794</v>
      </c>
    </row>
    <row r="68" spans="1:6" ht="21" customHeight="1">
      <c r="A68" s="115" t="s">
        <v>431</v>
      </c>
      <c r="B68" s="39" t="s">
        <v>88</v>
      </c>
      <c r="C68" s="40" t="s">
        <v>173</v>
      </c>
      <c r="D68" s="141">
        <v>432400</v>
      </c>
      <c r="E68" s="142">
        <v>432394.97</v>
      </c>
      <c r="F68" s="143">
        <f t="shared" si="1"/>
        <v>5.03000000002794</v>
      </c>
    </row>
    <row r="69" spans="1:6" ht="73.5" customHeight="1">
      <c r="A69" s="115" t="s">
        <v>174</v>
      </c>
      <c r="B69" s="39" t="s">
        <v>88</v>
      </c>
      <c r="C69" s="40" t="s">
        <v>175</v>
      </c>
      <c r="D69" s="141">
        <v>20000</v>
      </c>
      <c r="E69" s="142">
        <v>20000</v>
      </c>
      <c r="F69" s="143" t="str">
        <f t="shared" si="1"/>
        <v>-</v>
      </c>
    </row>
    <row r="70" spans="1:6" ht="12.75">
      <c r="A70" s="116" t="s">
        <v>143</v>
      </c>
      <c r="B70" s="46" t="s">
        <v>88</v>
      </c>
      <c r="C70" s="25" t="s">
        <v>176</v>
      </c>
      <c r="D70" s="133">
        <v>20000</v>
      </c>
      <c r="E70" s="144">
        <v>20000</v>
      </c>
      <c r="F70" s="145" t="str">
        <f t="shared" si="1"/>
        <v>-</v>
      </c>
    </row>
    <row r="71" spans="1:6" ht="12.75">
      <c r="A71" s="116" t="s">
        <v>145</v>
      </c>
      <c r="B71" s="46" t="s">
        <v>88</v>
      </c>
      <c r="C71" s="25" t="s">
        <v>177</v>
      </c>
      <c r="D71" s="133">
        <v>20000</v>
      </c>
      <c r="E71" s="144">
        <v>20000</v>
      </c>
      <c r="F71" s="145" t="str">
        <f t="shared" si="1"/>
        <v>-</v>
      </c>
    </row>
    <row r="72" spans="1:6" ht="12.75">
      <c r="A72" s="116" t="s">
        <v>178</v>
      </c>
      <c r="B72" s="46" t="s">
        <v>88</v>
      </c>
      <c r="C72" s="25" t="s">
        <v>179</v>
      </c>
      <c r="D72" s="133">
        <v>20000</v>
      </c>
      <c r="E72" s="144">
        <v>20000</v>
      </c>
      <c r="F72" s="145" t="str">
        <f t="shared" si="1"/>
        <v>-</v>
      </c>
    </row>
    <row r="73" spans="1:6" ht="85.5" customHeight="1">
      <c r="A73" s="115" t="s">
        <v>180</v>
      </c>
      <c r="B73" s="39" t="s">
        <v>88</v>
      </c>
      <c r="C73" s="40" t="s">
        <v>181</v>
      </c>
      <c r="D73" s="141">
        <v>49000</v>
      </c>
      <c r="E73" s="142">
        <v>49000</v>
      </c>
      <c r="F73" s="143" t="str">
        <f t="shared" si="1"/>
        <v>-</v>
      </c>
    </row>
    <row r="74" spans="1:6" ht="36.75" customHeight="1">
      <c r="A74" s="116" t="s">
        <v>113</v>
      </c>
      <c r="B74" s="46" t="s">
        <v>88</v>
      </c>
      <c r="C74" s="25" t="s">
        <v>182</v>
      </c>
      <c r="D74" s="133">
        <v>49000</v>
      </c>
      <c r="E74" s="144">
        <v>49000</v>
      </c>
      <c r="F74" s="145" t="str">
        <f t="shared" si="1"/>
        <v>-</v>
      </c>
    </row>
    <row r="75" spans="1:6" ht="36.75" customHeight="1">
      <c r="A75" s="116" t="s">
        <v>115</v>
      </c>
      <c r="B75" s="46" t="s">
        <v>88</v>
      </c>
      <c r="C75" s="25" t="s">
        <v>183</v>
      </c>
      <c r="D75" s="133">
        <v>49000</v>
      </c>
      <c r="E75" s="144">
        <v>49000</v>
      </c>
      <c r="F75" s="145" t="str">
        <f t="shared" si="1"/>
        <v>-</v>
      </c>
    </row>
    <row r="76" spans="1:6" ht="12.75">
      <c r="A76" s="116" t="s">
        <v>117</v>
      </c>
      <c r="B76" s="46" t="s">
        <v>88</v>
      </c>
      <c r="C76" s="25" t="s">
        <v>184</v>
      </c>
      <c r="D76" s="133">
        <v>49000</v>
      </c>
      <c r="E76" s="144">
        <v>49000</v>
      </c>
      <c r="F76" s="145" t="str">
        <f t="shared" si="1"/>
        <v>-</v>
      </c>
    </row>
    <row r="77" spans="1:6" ht="61.5" customHeight="1">
      <c r="A77" s="115" t="s">
        <v>185</v>
      </c>
      <c r="B77" s="39" t="s">
        <v>88</v>
      </c>
      <c r="C77" s="40" t="s">
        <v>186</v>
      </c>
      <c r="D77" s="141">
        <v>363400</v>
      </c>
      <c r="E77" s="142">
        <v>363394.97</v>
      </c>
      <c r="F77" s="143">
        <f t="shared" si="1"/>
        <v>5.03000000002794</v>
      </c>
    </row>
    <row r="78" spans="1:6" ht="12.75">
      <c r="A78" s="116" t="s">
        <v>143</v>
      </c>
      <c r="B78" s="46" t="s">
        <v>88</v>
      </c>
      <c r="C78" s="25" t="s">
        <v>187</v>
      </c>
      <c r="D78" s="133">
        <v>363400</v>
      </c>
      <c r="E78" s="144">
        <v>363394.97</v>
      </c>
      <c r="F78" s="145">
        <f t="shared" si="1"/>
        <v>5.03000000002794</v>
      </c>
    </row>
    <row r="79" spans="1:6" ht="12.75">
      <c r="A79" s="116" t="s">
        <v>145</v>
      </c>
      <c r="B79" s="46" t="s">
        <v>88</v>
      </c>
      <c r="C79" s="25" t="s">
        <v>188</v>
      </c>
      <c r="D79" s="133">
        <v>363400</v>
      </c>
      <c r="E79" s="144">
        <v>363394.97</v>
      </c>
      <c r="F79" s="145">
        <f aca="true" t="shared" si="2" ref="F79:F110">IF(OR(D79="-",IF(E79="-",0,E79)&gt;=IF(D79="-",0,D79)),"-",IF(D79="-",0,D79)-IF(E79="-",0,E79))</f>
        <v>5.03000000002794</v>
      </c>
    </row>
    <row r="80" spans="1:6" ht="24" customHeight="1">
      <c r="A80" s="116" t="s">
        <v>147</v>
      </c>
      <c r="B80" s="46" t="s">
        <v>88</v>
      </c>
      <c r="C80" s="25" t="s">
        <v>189</v>
      </c>
      <c r="D80" s="133">
        <v>351100</v>
      </c>
      <c r="E80" s="144">
        <v>351094.97</v>
      </c>
      <c r="F80" s="145">
        <f t="shared" si="2"/>
        <v>5.03000000002794</v>
      </c>
    </row>
    <row r="81" spans="1:6" ht="12.75">
      <c r="A81" s="116" t="s">
        <v>149</v>
      </c>
      <c r="B81" s="46" t="s">
        <v>88</v>
      </c>
      <c r="C81" s="25" t="s">
        <v>190</v>
      </c>
      <c r="D81" s="133">
        <v>2300</v>
      </c>
      <c r="E81" s="144">
        <v>2300</v>
      </c>
      <c r="F81" s="145" t="str">
        <f t="shared" si="2"/>
        <v>-</v>
      </c>
    </row>
    <row r="82" spans="1:6" ht="12.75">
      <c r="A82" s="116" t="s">
        <v>178</v>
      </c>
      <c r="B82" s="46" t="s">
        <v>88</v>
      </c>
      <c r="C82" s="25" t="s">
        <v>191</v>
      </c>
      <c r="D82" s="133">
        <v>10000</v>
      </c>
      <c r="E82" s="144">
        <v>10000</v>
      </c>
      <c r="F82" s="145" t="str">
        <f t="shared" si="2"/>
        <v>-</v>
      </c>
    </row>
    <row r="83" spans="1:6" ht="12.75">
      <c r="A83" s="116" t="s">
        <v>192</v>
      </c>
      <c r="B83" s="46" t="s">
        <v>88</v>
      </c>
      <c r="C83" s="25" t="s">
        <v>193</v>
      </c>
      <c r="D83" s="133">
        <v>240200</v>
      </c>
      <c r="E83" s="144">
        <v>240200</v>
      </c>
      <c r="F83" s="145" t="str">
        <f t="shared" si="2"/>
        <v>-</v>
      </c>
    </row>
    <row r="84" spans="1:6" ht="24" customHeight="1">
      <c r="A84" s="116" t="s">
        <v>194</v>
      </c>
      <c r="B84" s="46" t="s">
        <v>88</v>
      </c>
      <c r="C84" s="25" t="s">
        <v>195</v>
      </c>
      <c r="D84" s="133">
        <v>240200</v>
      </c>
      <c r="E84" s="144">
        <v>240200</v>
      </c>
      <c r="F84" s="145" t="str">
        <f t="shared" si="2"/>
        <v>-</v>
      </c>
    </row>
    <row r="85" spans="1:6" ht="36.75" customHeight="1">
      <c r="A85" s="115" t="s">
        <v>129</v>
      </c>
      <c r="B85" s="39" t="s">
        <v>88</v>
      </c>
      <c r="C85" s="40" t="s">
        <v>196</v>
      </c>
      <c r="D85" s="141">
        <v>240200</v>
      </c>
      <c r="E85" s="142">
        <v>240200</v>
      </c>
      <c r="F85" s="143" t="str">
        <f t="shared" si="2"/>
        <v>-</v>
      </c>
    </row>
    <row r="86" spans="1:6" ht="21" customHeight="1">
      <c r="A86" s="115" t="s">
        <v>431</v>
      </c>
      <c r="B86" s="39" t="s">
        <v>88</v>
      </c>
      <c r="C86" s="40" t="s">
        <v>197</v>
      </c>
      <c r="D86" s="141">
        <v>240200</v>
      </c>
      <c r="E86" s="142">
        <v>240200</v>
      </c>
      <c r="F86" s="143" t="str">
        <f t="shared" si="2"/>
        <v>-</v>
      </c>
    </row>
    <row r="87" spans="1:6" ht="85.5" customHeight="1">
      <c r="A87" s="115" t="s">
        <v>198</v>
      </c>
      <c r="B87" s="39" t="s">
        <v>88</v>
      </c>
      <c r="C87" s="40" t="s">
        <v>199</v>
      </c>
      <c r="D87" s="141">
        <v>240200</v>
      </c>
      <c r="E87" s="142">
        <v>240200</v>
      </c>
      <c r="F87" s="143" t="str">
        <f t="shared" si="2"/>
        <v>-</v>
      </c>
    </row>
    <row r="88" spans="1:6" ht="73.5" customHeight="1">
      <c r="A88" s="116" t="s">
        <v>101</v>
      </c>
      <c r="B88" s="46" t="s">
        <v>88</v>
      </c>
      <c r="C88" s="25" t="s">
        <v>200</v>
      </c>
      <c r="D88" s="133">
        <v>239231.52</v>
      </c>
      <c r="E88" s="144">
        <v>239231.52</v>
      </c>
      <c r="F88" s="145" t="str">
        <f t="shared" si="2"/>
        <v>-</v>
      </c>
    </row>
    <row r="89" spans="1:6" ht="24" customHeight="1">
      <c r="A89" s="116" t="s">
        <v>103</v>
      </c>
      <c r="B89" s="46" t="s">
        <v>88</v>
      </c>
      <c r="C89" s="25" t="s">
        <v>201</v>
      </c>
      <c r="D89" s="133">
        <v>239231.52</v>
      </c>
      <c r="E89" s="144">
        <v>239231.52</v>
      </c>
      <c r="F89" s="145" t="str">
        <f t="shared" si="2"/>
        <v>-</v>
      </c>
    </row>
    <row r="90" spans="1:6" ht="24" customHeight="1">
      <c r="A90" s="116" t="s">
        <v>105</v>
      </c>
      <c r="B90" s="46" t="s">
        <v>88</v>
      </c>
      <c r="C90" s="25" t="s">
        <v>202</v>
      </c>
      <c r="D90" s="133">
        <v>184669.55</v>
      </c>
      <c r="E90" s="144">
        <v>184669.55</v>
      </c>
      <c r="F90" s="145" t="str">
        <f t="shared" si="2"/>
        <v>-</v>
      </c>
    </row>
    <row r="91" spans="1:6" ht="48.75" customHeight="1">
      <c r="A91" s="116" t="s">
        <v>109</v>
      </c>
      <c r="B91" s="46" t="s">
        <v>88</v>
      </c>
      <c r="C91" s="25" t="s">
        <v>203</v>
      </c>
      <c r="D91" s="133">
        <v>54561.97</v>
      </c>
      <c r="E91" s="144">
        <v>54561.97</v>
      </c>
      <c r="F91" s="145" t="str">
        <f t="shared" si="2"/>
        <v>-</v>
      </c>
    </row>
    <row r="92" spans="1:6" ht="36.75" customHeight="1">
      <c r="A92" s="116" t="s">
        <v>113</v>
      </c>
      <c r="B92" s="46" t="s">
        <v>88</v>
      </c>
      <c r="C92" s="25" t="s">
        <v>204</v>
      </c>
      <c r="D92" s="133">
        <v>968.48</v>
      </c>
      <c r="E92" s="144">
        <v>968.48</v>
      </c>
      <c r="F92" s="145" t="str">
        <f t="shared" si="2"/>
        <v>-</v>
      </c>
    </row>
    <row r="93" spans="1:6" ht="36.75" customHeight="1">
      <c r="A93" s="116" t="s">
        <v>115</v>
      </c>
      <c r="B93" s="46" t="s">
        <v>88</v>
      </c>
      <c r="C93" s="25" t="s">
        <v>205</v>
      </c>
      <c r="D93" s="133">
        <v>968.48</v>
      </c>
      <c r="E93" s="144">
        <v>968.48</v>
      </c>
      <c r="F93" s="145" t="str">
        <f t="shared" si="2"/>
        <v>-</v>
      </c>
    </row>
    <row r="94" spans="1:6" ht="12.75">
      <c r="A94" s="116" t="s">
        <v>117</v>
      </c>
      <c r="B94" s="46" t="s">
        <v>88</v>
      </c>
      <c r="C94" s="25" t="s">
        <v>206</v>
      </c>
      <c r="D94" s="133">
        <v>968.48</v>
      </c>
      <c r="E94" s="144">
        <v>968.48</v>
      </c>
      <c r="F94" s="145" t="str">
        <f t="shared" si="2"/>
        <v>-</v>
      </c>
    </row>
    <row r="95" spans="1:6" ht="24" customHeight="1">
      <c r="A95" s="116" t="s">
        <v>207</v>
      </c>
      <c r="B95" s="46" t="s">
        <v>88</v>
      </c>
      <c r="C95" s="25" t="s">
        <v>208</v>
      </c>
      <c r="D95" s="133">
        <v>29600</v>
      </c>
      <c r="E95" s="144">
        <v>29494.78</v>
      </c>
      <c r="F95" s="145">
        <f t="shared" si="2"/>
        <v>105.22000000000116</v>
      </c>
    </row>
    <row r="96" spans="1:6" ht="39" customHeight="1">
      <c r="A96" s="116" t="s">
        <v>433</v>
      </c>
      <c r="B96" s="46" t="s">
        <v>88</v>
      </c>
      <c r="C96" s="25" t="s">
        <v>209</v>
      </c>
      <c r="D96" s="133">
        <v>29600</v>
      </c>
      <c r="E96" s="144">
        <v>29494.78</v>
      </c>
      <c r="F96" s="145">
        <f t="shared" si="2"/>
        <v>105.22000000000116</v>
      </c>
    </row>
    <row r="97" spans="1:6" ht="85.5" customHeight="1">
      <c r="A97" s="115" t="s">
        <v>164</v>
      </c>
      <c r="B97" s="39" t="s">
        <v>88</v>
      </c>
      <c r="C97" s="40" t="s">
        <v>210</v>
      </c>
      <c r="D97" s="141">
        <v>29600</v>
      </c>
      <c r="E97" s="142">
        <v>29494.78</v>
      </c>
      <c r="F97" s="143">
        <f t="shared" si="2"/>
        <v>105.22000000000116</v>
      </c>
    </row>
    <row r="98" spans="1:6" ht="98.25" customHeight="1">
      <c r="A98" s="117" t="s">
        <v>211</v>
      </c>
      <c r="B98" s="39" t="s">
        <v>88</v>
      </c>
      <c r="C98" s="40" t="s">
        <v>212</v>
      </c>
      <c r="D98" s="141">
        <v>29600</v>
      </c>
      <c r="E98" s="142">
        <v>29494.78</v>
      </c>
      <c r="F98" s="143">
        <f t="shared" si="2"/>
        <v>105.22000000000116</v>
      </c>
    </row>
    <row r="99" spans="1:6" ht="135" customHeight="1">
      <c r="A99" s="117" t="s">
        <v>213</v>
      </c>
      <c r="B99" s="39" t="s">
        <v>88</v>
      </c>
      <c r="C99" s="40" t="s">
        <v>214</v>
      </c>
      <c r="D99" s="141">
        <v>29600</v>
      </c>
      <c r="E99" s="142">
        <v>29494.78</v>
      </c>
      <c r="F99" s="143">
        <f t="shared" si="2"/>
        <v>105.22000000000116</v>
      </c>
    </row>
    <row r="100" spans="1:6" ht="36.75" customHeight="1">
      <c r="A100" s="116" t="s">
        <v>113</v>
      </c>
      <c r="B100" s="46" t="s">
        <v>88</v>
      </c>
      <c r="C100" s="25" t="s">
        <v>215</v>
      </c>
      <c r="D100" s="133">
        <v>29600</v>
      </c>
      <c r="E100" s="144">
        <v>29494.78</v>
      </c>
      <c r="F100" s="145">
        <f t="shared" si="2"/>
        <v>105.22000000000116</v>
      </c>
    </row>
    <row r="101" spans="1:6" ht="36.75" customHeight="1">
      <c r="A101" s="116" t="s">
        <v>115</v>
      </c>
      <c r="B101" s="46" t="s">
        <v>88</v>
      </c>
      <c r="C101" s="25" t="s">
        <v>216</v>
      </c>
      <c r="D101" s="133">
        <v>29600</v>
      </c>
      <c r="E101" s="144">
        <v>29494.78</v>
      </c>
      <c r="F101" s="145">
        <f t="shared" si="2"/>
        <v>105.22000000000116</v>
      </c>
    </row>
    <row r="102" spans="1:6" ht="12.75">
      <c r="A102" s="116" t="s">
        <v>117</v>
      </c>
      <c r="B102" s="46" t="s">
        <v>88</v>
      </c>
      <c r="C102" s="25" t="s">
        <v>217</v>
      </c>
      <c r="D102" s="133">
        <v>29600</v>
      </c>
      <c r="E102" s="144">
        <v>29494.78</v>
      </c>
      <c r="F102" s="145">
        <f t="shared" si="2"/>
        <v>105.22000000000116</v>
      </c>
    </row>
    <row r="103" spans="1:6" ht="12.75">
      <c r="A103" s="116" t="s">
        <v>218</v>
      </c>
      <c r="B103" s="46" t="s">
        <v>88</v>
      </c>
      <c r="C103" s="25" t="s">
        <v>219</v>
      </c>
      <c r="D103" s="133">
        <v>585000</v>
      </c>
      <c r="E103" s="144">
        <v>584743.82</v>
      </c>
      <c r="F103" s="145">
        <f t="shared" si="2"/>
        <v>256.1800000000512</v>
      </c>
    </row>
    <row r="104" spans="1:6" ht="12.75">
      <c r="A104" s="116" t="s">
        <v>220</v>
      </c>
      <c r="B104" s="46" t="s">
        <v>88</v>
      </c>
      <c r="C104" s="25" t="s">
        <v>221</v>
      </c>
      <c r="D104" s="133">
        <v>531000</v>
      </c>
      <c r="E104" s="144">
        <v>530871.03</v>
      </c>
      <c r="F104" s="145">
        <f t="shared" si="2"/>
        <v>128.96999999997206</v>
      </c>
    </row>
    <row r="105" spans="1:6" ht="36.75" customHeight="1">
      <c r="A105" s="115" t="s">
        <v>222</v>
      </c>
      <c r="B105" s="39" t="s">
        <v>88</v>
      </c>
      <c r="C105" s="40" t="s">
        <v>223</v>
      </c>
      <c r="D105" s="141">
        <v>531000</v>
      </c>
      <c r="E105" s="142">
        <v>530871.03</v>
      </c>
      <c r="F105" s="143">
        <f t="shared" si="2"/>
        <v>128.96999999997206</v>
      </c>
    </row>
    <row r="106" spans="1:6" ht="73.5" customHeight="1">
      <c r="A106" s="115" t="s">
        <v>224</v>
      </c>
      <c r="B106" s="39" t="s">
        <v>88</v>
      </c>
      <c r="C106" s="40" t="s">
        <v>225</v>
      </c>
      <c r="D106" s="141">
        <v>459600</v>
      </c>
      <c r="E106" s="142">
        <v>459504.25</v>
      </c>
      <c r="F106" s="143">
        <f t="shared" si="2"/>
        <v>95.75</v>
      </c>
    </row>
    <row r="107" spans="1:6" ht="110.25" customHeight="1">
      <c r="A107" s="117" t="s">
        <v>226</v>
      </c>
      <c r="B107" s="39" t="s">
        <v>88</v>
      </c>
      <c r="C107" s="40" t="s">
        <v>227</v>
      </c>
      <c r="D107" s="141">
        <v>459600</v>
      </c>
      <c r="E107" s="142">
        <v>459504.25</v>
      </c>
      <c r="F107" s="143">
        <f t="shared" si="2"/>
        <v>95.75</v>
      </c>
    </row>
    <row r="108" spans="1:6" ht="36.75" customHeight="1">
      <c r="A108" s="116" t="s">
        <v>113</v>
      </c>
      <c r="B108" s="46" t="s">
        <v>88</v>
      </c>
      <c r="C108" s="25" t="s">
        <v>228</v>
      </c>
      <c r="D108" s="133">
        <v>459600</v>
      </c>
      <c r="E108" s="144">
        <v>459504.25</v>
      </c>
      <c r="F108" s="145">
        <f t="shared" si="2"/>
        <v>95.75</v>
      </c>
    </row>
    <row r="109" spans="1:6" ht="36.75" customHeight="1">
      <c r="A109" s="116" t="s">
        <v>115</v>
      </c>
      <c r="B109" s="46" t="s">
        <v>88</v>
      </c>
      <c r="C109" s="25" t="s">
        <v>229</v>
      </c>
      <c r="D109" s="133">
        <v>459600</v>
      </c>
      <c r="E109" s="144">
        <v>459504.25</v>
      </c>
      <c r="F109" s="145">
        <f t="shared" si="2"/>
        <v>95.75</v>
      </c>
    </row>
    <row r="110" spans="1:6" ht="12.75">
      <c r="A110" s="116" t="s">
        <v>117</v>
      </c>
      <c r="B110" s="46" t="s">
        <v>88</v>
      </c>
      <c r="C110" s="25" t="s">
        <v>230</v>
      </c>
      <c r="D110" s="133">
        <v>459600</v>
      </c>
      <c r="E110" s="144">
        <v>459504.25</v>
      </c>
      <c r="F110" s="145">
        <f t="shared" si="2"/>
        <v>95.75</v>
      </c>
    </row>
    <row r="111" spans="1:6" ht="73.5" customHeight="1">
      <c r="A111" s="115" t="s">
        <v>231</v>
      </c>
      <c r="B111" s="39" t="s">
        <v>88</v>
      </c>
      <c r="C111" s="40" t="s">
        <v>232</v>
      </c>
      <c r="D111" s="141">
        <v>71400</v>
      </c>
      <c r="E111" s="142">
        <v>71366.78</v>
      </c>
      <c r="F111" s="143">
        <f aca="true" t="shared" si="3" ref="F111:F142">IF(OR(D111="-",IF(E111="-",0,E111)&gt;=IF(D111="-",0,D111)),"-",IF(D111="-",0,D111)-IF(E111="-",0,E111))</f>
        <v>33.220000000001164</v>
      </c>
    </row>
    <row r="112" spans="1:6" ht="98.25" customHeight="1">
      <c r="A112" s="115" t="s">
        <v>233</v>
      </c>
      <c r="B112" s="39" t="s">
        <v>88</v>
      </c>
      <c r="C112" s="40" t="s">
        <v>234</v>
      </c>
      <c r="D112" s="141">
        <v>71400</v>
      </c>
      <c r="E112" s="142">
        <v>71366.78</v>
      </c>
      <c r="F112" s="143">
        <f t="shared" si="3"/>
        <v>33.220000000001164</v>
      </c>
    </row>
    <row r="113" spans="1:6" ht="36.75" customHeight="1">
      <c r="A113" s="116" t="s">
        <v>113</v>
      </c>
      <c r="B113" s="46" t="s">
        <v>88</v>
      </c>
      <c r="C113" s="25" t="s">
        <v>235</v>
      </c>
      <c r="D113" s="133">
        <v>71400</v>
      </c>
      <c r="E113" s="144">
        <v>71366.78</v>
      </c>
      <c r="F113" s="145">
        <f t="shared" si="3"/>
        <v>33.220000000001164</v>
      </c>
    </row>
    <row r="114" spans="1:6" ht="36.75" customHeight="1">
      <c r="A114" s="116" t="s">
        <v>115</v>
      </c>
      <c r="B114" s="46" t="s">
        <v>88</v>
      </c>
      <c r="C114" s="25" t="s">
        <v>236</v>
      </c>
      <c r="D114" s="133">
        <v>71400</v>
      </c>
      <c r="E114" s="144">
        <v>71366.78</v>
      </c>
      <c r="F114" s="145">
        <f t="shared" si="3"/>
        <v>33.220000000001164</v>
      </c>
    </row>
    <row r="115" spans="1:6" ht="12.75">
      <c r="A115" s="116" t="s">
        <v>117</v>
      </c>
      <c r="B115" s="46" t="s">
        <v>88</v>
      </c>
      <c r="C115" s="25" t="s">
        <v>237</v>
      </c>
      <c r="D115" s="133">
        <v>71400</v>
      </c>
      <c r="E115" s="144">
        <v>71366.78</v>
      </c>
      <c r="F115" s="145">
        <f t="shared" si="3"/>
        <v>33.220000000001164</v>
      </c>
    </row>
    <row r="116" spans="1:6" ht="24" customHeight="1">
      <c r="A116" s="116" t="s">
        <v>238</v>
      </c>
      <c r="B116" s="46" t="s">
        <v>88</v>
      </c>
      <c r="C116" s="25" t="s">
        <v>239</v>
      </c>
      <c r="D116" s="133">
        <v>54000</v>
      </c>
      <c r="E116" s="144">
        <v>53872.79</v>
      </c>
      <c r="F116" s="145">
        <f t="shared" si="3"/>
        <v>127.20999999999913</v>
      </c>
    </row>
    <row r="117" spans="1:6" ht="36.75" customHeight="1">
      <c r="A117" s="115" t="s">
        <v>129</v>
      </c>
      <c r="B117" s="39" t="s">
        <v>88</v>
      </c>
      <c r="C117" s="40" t="s">
        <v>240</v>
      </c>
      <c r="D117" s="141">
        <v>54000</v>
      </c>
      <c r="E117" s="142">
        <v>53872.79</v>
      </c>
      <c r="F117" s="143">
        <f t="shared" si="3"/>
        <v>127.20999999999913</v>
      </c>
    </row>
    <row r="118" spans="1:6" ht="21" customHeight="1">
      <c r="A118" s="115" t="s">
        <v>431</v>
      </c>
      <c r="B118" s="39" t="s">
        <v>88</v>
      </c>
      <c r="C118" s="40" t="s">
        <v>241</v>
      </c>
      <c r="D118" s="141">
        <v>54000</v>
      </c>
      <c r="E118" s="142">
        <v>53872.79</v>
      </c>
      <c r="F118" s="143">
        <f t="shared" si="3"/>
        <v>127.20999999999913</v>
      </c>
    </row>
    <row r="119" spans="1:6" ht="98.25" customHeight="1">
      <c r="A119" s="117" t="s">
        <v>242</v>
      </c>
      <c r="B119" s="39" t="s">
        <v>88</v>
      </c>
      <c r="C119" s="40" t="s">
        <v>243</v>
      </c>
      <c r="D119" s="141">
        <v>54000</v>
      </c>
      <c r="E119" s="142">
        <v>53872.79</v>
      </c>
      <c r="F119" s="143">
        <f t="shared" si="3"/>
        <v>127.20999999999913</v>
      </c>
    </row>
    <row r="120" spans="1:6" ht="36.75" customHeight="1">
      <c r="A120" s="116" t="s">
        <v>113</v>
      </c>
      <c r="B120" s="46" t="s">
        <v>88</v>
      </c>
      <c r="C120" s="25" t="s">
        <v>244</v>
      </c>
      <c r="D120" s="133">
        <v>54000</v>
      </c>
      <c r="E120" s="144">
        <v>53872.79</v>
      </c>
      <c r="F120" s="145">
        <f t="shared" si="3"/>
        <v>127.20999999999913</v>
      </c>
    </row>
    <row r="121" spans="1:6" ht="36.75" customHeight="1">
      <c r="A121" s="116" t="s">
        <v>115</v>
      </c>
      <c r="B121" s="46" t="s">
        <v>88</v>
      </c>
      <c r="C121" s="25" t="s">
        <v>245</v>
      </c>
      <c r="D121" s="133">
        <v>54000</v>
      </c>
      <c r="E121" s="144">
        <v>53872.79</v>
      </c>
      <c r="F121" s="145">
        <f t="shared" si="3"/>
        <v>127.20999999999913</v>
      </c>
    </row>
    <row r="122" spans="1:6" ht="12.75">
      <c r="A122" s="116" t="s">
        <v>117</v>
      </c>
      <c r="B122" s="46" t="s">
        <v>88</v>
      </c>
      <c r="C122" s="25" t="s">
        <v>246</v>
      </c>
      <c r="D122" s="133">
        <v>54000</v>
      </c>
      <c r="E122" s="144">
        <v>53872.79</v>
      </c>
      <c r="F122" s="145">
        <f t="shared" si="3"/>
        <v>127.20999999999913</v>
      </c>
    </row>
    <row r="123" spans="1:6" ht="12.75">
      <c r="A123" s="116" t="s">
        <v>247</v>
      </c>
      <c r="B123" s="46" t="s">
        <v>88</v>
      </c>
      <c r="C123" s="25" t="s">
        <v>248</v>
      </c>
      <c r="D123" s="133">
        <v>1873265</v>
      </c>
      <c r="E123" s="144">
        <v>1866041.52</v>
      </c>
      <c r="F123" s="145">
        <f t="shared" si="3"/>
        <v>7223.479999999981</v>
      </c>
    </row>
    <row r="124" spans="1:6" ht="12.75">
      <c r="A124" s="116" t="s">
        <v>249</v>
      </c>
      <c r="B124" s="46" t="s">
        <v>88</v>
      </c>
      <c r="C124" s="25" t="s">
        <v>250</v>
      </c>
      <c r="D124" s="133">
        <v>94865</v>
      </c>
      <c r="E124" s="144">
        <v>89092.4</v>
      </c>
      <c r="F124" s="145">
        <f t="shared" si="3"/>
        <v>5772.600000000006</v>
      </c>
    </row>
    <row r="125" spans="1:6" ht="48.75" customHeight="1">
      <c r="A125" s="115" t="s">
        <v>251</v>
      </c>
      <c r="B125" s="39" t="s">
        <v>88</v>
      </c>
      <c r="C125" s="40" t="s">
        <v>252</v>
      </c>
      <c r="D125" s="141">
        <v>94865</v>
      </c>
      <c r="E125" s="142">
        <v>89092.4</v>
      </c>
      <c r="F125" s="143">
        <f t="shared" si="3"/>
        <v>5772.600000000006</v>
      </c>
    </row>
    <row r="126" spans="1:6" ht="84" customHeight="1">
      <c r="A126" s="115" t="s">
        <v>434</v>
      </c>
      <c r="B126" s="39" t="s">
        <v>88</v>
      </c>
      <c r="C126" s="40" t="s">
        <v>253</v>
      </c>
      <c r="D126" s="141">
        <v>94865</v>
      </c>
      <c r="E126" s="142">
        <v>89092.4</v>
      </c>
      <c r="F126" s="143">
        <f t="shared" si="3"/>
        <v>5772.600000000006</v>
      </c>
    </row>
    <row r="127" spans="1:6" ht="98.25" customHeight="1">
      <c r="A127" s="117" t="s">
        <v>435</v>
      </c>
      <c r="B127" s="39" t="s">
        <v>88</v>
      </c>
      <c r="C127" s="40" t="s">
        <v>254</v>
      </c>
      <c r="D127" s="141">
        <v>33500</v>
      </c>
      <c r="E127" s="142">
        <v>30065.1</v>
      </c>
      <c r="F127" s="143">
        <f t="shared" si="3"/>
        <v>3434.9000000000015</v>
      </c>
    </row>
    <row r="128" spans="1:6" ht="36.75" customHeight="1">
      <c r="A128" s="116" t="s">
        <v>113</v>
      </c>
      <c r="B128" s="46" t="s">
        <v>88</v>
      </c>
      <c r="C128" s="25" t="s">
        <v>255</v>
      </c>
      <c r="D128" s="133">
        <v>33500</v>
      </c>
      <c r="E128" s="144">
        <v>30065.1</v>
      </c>
      <c r="F128" s="145">
        <f t="shared" si="3"/>
        <v>3434.9000000000015</v>
      </c>
    </row>
    <row r="129" spans="1:6" ht="36.75" customHeight="1">
      <c r="A129" s="116" t="s">
        <v>115</v>
      </c>
      <c r="B129" s="46" t="s">
        <v>88</v>
      </c>
      <c r="C129" s="25" t="s">
        <v>256</v>
      </c>
      <c r="D129" s="133">
        <v>33500</v>
      </c>
      <c r="E129" s="144">
        <v>30065.1</v>
      </c>
      <c r="F129" s="145">
        <f t="shared" si="3"/>
        <v>3434.9000000000015</v>
      </c>
    </row>
    <row r="130" spans="1:6" ht="12.75">
      <c r="A130" s="116" t="s">
        <v>117</v>
      </c>
      <c r="B130" s="46" t="s">
        <v>88</v>
      </c>
      <c r="C130" s="25" t="s">
        <v>257</v>
      </c>
      <c r="D130" s="133">
        <v>33500</v>
      </c>
      <c r="E130" s="144">
        <v>30065.1</v>
      </c>
      <c r="F130" s="145">
        <f t="shared" si="3"/>
        <v>3434.9000000000015</v>
      </c>
    </row>
    <row r="131" spans="1:6" ht="110.25" customHeight="1">
      <c r="A131" s="117" t="s">
        <v>258</v>
      </c>
      <c r="B131" s="39" t="s">
        <v>88</v>
      </c>
      <c r="C131" s="40" t="s">
        <v>259</v>
      </c>
      <c r="D131" s="141">
        <v>61365</v>
      </c>
      <c r="E131" s="142">
        <v>59027.3</v>
      </c>
      <c r="F131" s="143">
        <f t="shared" si="3"/>
        <v>2337.699999999997</v>
      </c>
    </row>
    <row r="132" spans="1:6" ht="12.75">
      <c r="A132" s="116" t="s">
        <v>143</v>
      </c>
      <c r="B132" s="46" t="s">
        <v>88</v>
      </c>
      <c r="C132" s="25" t="s">
        <v>260</v>
      </c>
      <c r="D132" s="133">
        <v>61365</v>
      </c>
      <c r="E132" s="144">
        <v>59027.3</v>
      </c>
      <c r="F132" s="145">
        <f t="shared" si="3"/>
        <v>2337.699999999997</v>
      </c>
    </row>
    <row r="133" spans="1:6" ht="61.5" customHeight="1">
      <c r="A133" s="116" t="s">
        <v>261</v>
      </c>
      <c r="B133" s="46" t="s">
        <v>88</v>
      </c>
      <c r="C133" s="25" t="s">
        <v>262</v>
      </c>
      <c r="D133" s="133">
        <v>61365</v>
      </c>
      <c r="E133" s="144">
        <v>59027.3</v>
      </c>
      <c r="F133" s="145">
        <f t="shared" si="3"/>
        <v>2337.699999999997</v>
      </c>
    </row>
    <row r="134" spans="1:6" ht="61.5" customHeight="1">
      <c r="A134" s="116" t="s">
        <v>263</v>
      </c>
      <c r="B134" s="46" t="s">
        <v>88</v>
      </c>
      <c r="C134" s="25" t="s">
        <v>264</v>
      </c>
      <c r="D134" s="133">
        <v>61365</v>
      </c>
      <c r="E134" s="144">
        <v>59027.3</v>
      </c>
      <c r="F134" s="145">
        <f t="shared" si="3"/>
        <v>2337.699999999997</v>
      </c>
    </row>
    <row r="135" spans="1:6" ht="12.75">
      <c r="A135" s="116" t="s">
        <v>265</v>
      </c>
      <c r="B135" s="46" t="s">
        <v>88</v>
      </c>
      <c r="C135" s="25" t="s">
        <v>266</v>
      </c>
      <c r="D135" s="133">
        <v>1778400</v>
      </c>
      <c r="E135" s="144">
        <v>1776949.12</v>
      </c>
      <c r="F135" s="145">
        <f t="shared" si="3"/>
        <v>1450.8799999998882</v>
      </c>
    </row>
    <row r="136" spans="1:6" ht="48.75" customHeight="1">
      <c r="A136" s="115" t="s">
        <v>251</v>
      </c>
      <c r="B136" s="39" t="s">
        <v>88</v>
      </c>
      <c r="C136" s="40" t="s">
        <v>267</v>
      </c>
      <c r="D136" s="141">
        <v>1778400</v>
      </c>
      <c r="E136" s="142">
        <v>1776949.12</v>
      </c>
      <c r="F136" s="143">
        <f t="shared" si="3"/>
        <v>1450.8799999998882</v>
      </c>
    </row>
    <row r="137" spans="1:6" ht="73.5" customHeight="1">
      <c r="A137" s="115" t="s">
        <v>268</v>
      </c>
      <c r="B137" s="39" t="s">
        <v>88</v>
      </c>
      <c r="C137" s="40" t="s">
        <v>269</v>
      </c>
      <c r="D137" s="141">
        <v>1778400</v>
      </c>
      <c r="E137" s="142">
        <v>1776949.12</v>
      </c>
      <c r="F137" s="143">
        <f t="shared" si="3"/>
        <v>1450.8799999998882</v>
      </c>
    </row>
    <row r="138" spans="1:6" ht="110.25" customHeight="1">
      <c r="A138" s="117" t="s">
        <v>270</v>
      </c>
      <c r="B138" s="39" t="s">
        <v>88</v>
      </c>
      <c r="C138" s="40" t="s">
        <v>271</v>
      </c>
      <c r="D138" s="141">
        <v>1144000</v>
      </c>
      <c r="E138" s="142">
        <v>1142874.21</v>
      </c>
      <c r="F138" s="143">
        <f t="shared" si="3"/>
        <v>1125.7900000000373</v>
      </c>
    </row>
    <row r="139" spans="1:6" ht="36.75" customHeight="1">
      <c r="A139" s="116" t="s">
        <v>113</v>
      </c>
      <c r="B139" s="46" t="s">
        <v>88</v>
      </c>
      <c r="C139" s="25" t="s">
        <v>272</v>
      </c>
      <c r="D139" s="133">
        <v>1144000</v>
      </c>
      <c r="E139" s="144">
        <v>1142874.21</v>
      </c>
      <c r="F139" s="145">
        <f t="shared" si="3"/>
        <v>1125.7900000000373</v>
      </c>
    </row>
    <row r="140" spans="1:6" ht="36.75" customHeight="1">
      <c r="A140" s="116" t="s">
        <v>115</v>
      </c>
      <c r="B140" s="46" t="s">
        <v>88</v>
      </c>
      <c r="C140" s="25" t="s">
        <v>273</v>
      </c>
      <c r="D140" s="133">
        <v>1144000</v>
      </c>
      <c r="E140" s="144">
        <v>1142874.21</v>
      </c>
      <c r="F140" s="145">
        <f t="shared" si="3"/>
        <v>1125.7900000000373</v>
      </c>
    </row>
    <row r="141" spans="1:6" ht="12.75">
      <c r="A141" s="116" t="s">
        <v>117</v>
      </c>
      <c r="B141" s="46" t="s">
        <v>88</v>
      </c>
      <c r="C141" s="25" t="s">
        <v>274</v>
      </c>
      <c r="D141" s="133">
        <v>577500</v>
      </c>
      <c r="E141" s="144">
        <v>576506.33</v>
      </c>
      <c r="F141" s="145">
        <f t="shared" si="3"/>
        <v>993.6700000000419</v>
      </c>
    </row>
    <row r="142" spans="1:6" ht="12.75">
      <c r="A142" s="116" t="s">
        <v>119</v>
      </c>
      <c r="B142" s="46" t="s">
        <v>88</v>
      </c>
      <c r="C142" s="25" t="s">
        <v>275</v>
      </c>
      <c r="D142" s="133">
        <v>566500</v>
      </c>
      <c r="E142" s="144">
        <v>566367.88</v>
      </c>
      <c r="F142" s="145">
        <f t="shared" si="3"/>
        <v>132.11999999999534</v>
      </c>
    </row>
    <row r="143" spans="1:6" ht="110.25" customHeight="1">
      <c r="A143" s="117" t="s">
        <v>276</v>
      </c>
      <c r="B143" s="39" t="s">
        <v>88</v>
      </c>
      <c r="C143" s="40" t="s">
        <v>277</v>
      </c>
      <c r="D143" s="141">
        <v>270700</v>
      </c>
      <c r="E143" s="142">
        <v>270503.49</v>
      </c>
      <c r="F143" s="143">
        <f aca="true" t="shared" si="4" ref="F143:F174">IF(OR(D143="-",IF(E143="-",0,E143)&gt;=IF(D143="-",0,D143)),"-",IF(D143="-",0,D143)-IF(E143="-",0,E143))</f>
        <v>196.5100000000093</v>
      </c>
    </row>
    <row r="144" spans="1:6" ht="36.75" customHeight="1">
      <c r="A144" s="116" t="s">
        <v>113</v>
      </c>
      <c r="B144" s="46" t="s">
        <v>88</v>
      </c>
      <c r="C144" s="25" t="s">
        <v>278</v>
      </c>
      <c r="D144" s="133">
        <v>270700</v>
      </c>
      <c r="E144" s="144">
        <v>270503.49</v>
      </c>
      <c r="F144" s="145">
        <f t="shared" si="4"/>
        <v>196.5100000000093</v>
      </c>
    </row>
    <row r="145" spans="1:6" ht="36.75" customHeight="1">
      <c r="A145" s="116" t="s">
        <v>115</v>
      </c>
      <c r="B145" s="46" t="s">
        <v>88</v>
      </c>
      <c r="C145" s="25" t="s">
        <v>279</v>
      </c>
      <c r="D145" s="133">
        <v>270700</v>
      </c>
      <c r="E145" s="144">
        <v>270503.49</v>
      </c>
      <c r="F145" s="145">
        <f t="shared" si="4"/>
        <v>196.5100000000093</v>
      </c>
    </row>
    <row r="146" spans="1:6" ht="12.75">
      <c r="A146" s="116" t="s">
        <v>117</v>
      </c>
      <c r="B146" s="46" t="s">
        <v>88</v>
      </c>
      <c r="C146" s="25" t="s">
        <v>280</v>
      </c>
      <c r="D146" s="133">
        <v>270700</v>
      </c>
      <c r="E146" s="144">
        <v>270503.49</v>
      </c>
      <c r="F146" s="145">
        <f t="shared" si="4"/>
        <v>196.5100000000093</v>
      </c>
    </row>
    <row r="147" spans="1:6" ht="135" customHeight="1">
      <c r="A147" s="117" t="s">
        <v>281</v>
      </c>
      <c r="B147" s="39" t="s">
        <v>88</v>
      </c>
      <c r="C147" s="40" t="s">
        <v>282</v>
      </c>
      <c r="D147" s="141">
        <v>272500</v>
      </c>
      <c r="E147" s="142">
        <v>272419.74</v>
      </c>
      <c r="F147" s="143">
        <f t="shared" si="4"/>
        <v>80.26000000000931</v>
      </c>
    </row>
    <row r="148" spans="1:6" ht="36.75" customHeight="1">
      <c r="A148" s="116" t="s">
        <v>113</v>
      </c>
      <c r="B148" s="46" t="s">
        <v>88</v>
      </c>
      <c r="C148" s="25" t="s">
        <v>283</v>
      </c>
      <c r="D148" s="133">
        <v>272500</v>
      </c>
      <c r="E148" s="144">
        <v>272419.74</v>
      </c>
      <c r="F148" s="145">
        <f t="shared" si="4"/>
        <v>80.26000000000931</v>
      </c>
    </row>
    <row r="149" spans="1:6" ht="36.75" customHeight="1">
      <c r="A149" s="116" t="s">
        <v>115</v>
      </c>
      <c r="B149" s="46" t="s">
        <v>88</v>
      </c>
      <c r="C149" s="25" t="s">
        <v>284</v>
      </c>
      <c r="D149" s="133">
        <v>272500</v>
      </c>
      <c r="E149" s="144">
        <v>272419.74</v>
      </c>
      <c r="F149" s="145">
        <f t="shared" si="4"/>
        <v>80.26000000000931</v>
      </c>
    </row>
    <row r="150" spans="1:6" ht="12.75">
      <c r="A150" s="116" t="s">
        <v>117</v>
      </c>
      <c r="B150" s="46" t="s">
        <v>88</v>
      </c>
      <c r="C150" s="25" t="s">
        <v>285</v>
      </c>
      <c r="D150" s="133">
        <v>272500</v>
      </c>
      <c r="E150" s="144">
        <v>272419.74</v>
      </c>
      <c r="F150" s="145">
        <f t="shared" si="4"/>
        <v>80.26000000000931</v>
      </c>
    </row>
    <row r="151" spans="1:6" ht="98.25" customHeight="1">
      <c r="A151" s="115" t="s">
        <v>286</v>
      </c>
      <c r="B151" s="39" t="s">
        <v>88</v>
      </c>
      <c r="C151" s="40" t="s">
        <v>287</v>
      </c>
      <c r="D151" s="141">
        <v>91200</v>
      </c>
      <c r="E151" s="142">
        <v>91151.68</v>
      </c>
      <c r="F151" s="143">
        <f t="shared" si="4"/>
        <v>48.320000000006985</v>
      </c>
    </row>
    <row r="152" spans="1:6" ht="36.75" customHeight="1">
      <c r="A152" s="116" t="s">
        <v>113</v>
      </c>
      <c r="B152" s="46" t="s">
        <v>88</v>
      </c>
      <c r="C152" s="25" t="s">
        <v>288</v>
      </c>
      <c r="D152" s="133">
        <v>91200</v>
      </c>
      <c r="E152" s="144">
        <v>91151.68</v>
      </c>
      <c r="F152" s="145">
        <f t="shared" si="4"/>
        <v>48.320000000006985</v>
      </c>
    </row>
    <row r="153" spans="1:6" ht="36.75" customHeight="1">
      <c r="A153" s="116" t="s">
        <v>115</v>
      </c>
      <c r="B153" s="46" t="s">
        <v>88</v>
      </c>
      <c r="C153" s="25" t="s">
        <v>289</v>
      </c>
      <c r="D153" s="133">
        <v>91200</v>
      </c>
      <c r="E153" s="144">
        <v>91151.68</v>
      </c>
      <c r="F153" s="145">
        <f t="shared" si="4"/>
        <v>48.320000000006985</v>
      </c>
    </row>
    <row r="154" spans="1:6" ht="12.75">
      <c r="A154" s="116" t="s">
        <v>117</v>
      </c>
      <c r="B154" s="46" t="s">
        <v>88</v>
      </c>
      <c r="C154" s="25" t="s">
        <v>290</v>
      </c>
      <c r="D154" s="133">
        <v>91200</v>
      </c>
      <c r="E154" s="144">
        <v>91151.68</v>
      </c>
      <c r="F154" s="145">
        <f t="shared" si="4"/>
        <v>48.320000000006985</v>
      </c>
    </row>
    <row r="155" spans="1:6" ht="12.75">
      <c r="A155" s="116" t="s">
        <v>291</v>
      </c>
      <c r="B155" s="46" t="s">
        <v>88</v>
      </c>
      <c r="C155" s="25" t="s">
        <v>292</v>
      </c>
      <c r="D155" s="133">
        <v>6000</v>
      </c>
      <c r="E155" s="144">
        <v>6000</v>
      </c>
      <c r="F155" s="145" t="str">
        <f t="shared" si="4"/>
        <v>-</v>
      </c>
    </row>
    <row r="156" spans="1:6" ht="36.75" customHeight="1">
      <c r="A156" s="116" t="s">
        <v>293</v>
      </c>
      <c r="B156" s="46" t="s">
        <v>88</v>
      </c>
      <c r="C156" s="25" t="s">
        <v>294</v>
      </c>
      <c r="D156" s="133">
        <v>6000</v>
      </c>
      <c r="E156" s="144">
        <v>6000</v>
      </c>
      <c r="F156" s="145" t="str">
        <f t="shared" si="4"/>
        <v>-</v>
      </c>
    </row>
    <row r="157" spans="1:6" ht="36.75" customHeight="1">
      <c r="A157" s="115" t="s">
        <v>121</v>
      </c>
      <c r="B157" s="39" t="s">
        <v>88</v>
      </c>
      <c r="C157" s="40" t="s">
        <v>295</v>
      </c>
      <c r="D157" s="141">
        <v>6000</v>
      </c>
      <c r="E157" s="142">
        <v>6000</v>
      </c>
      <c r="F157" s="143" t="str">
        <f t="shared" si="4"/>
        <v>-</v>
      </c>
    </row>
    <row r="158" spans="1:6" ht="73.5" customHeight="1">
      <c r="A158" s="115" t="s">
        <v>296</v>
      </c>
      <c r="B158" s="39" t="s">
        <v>88</v>
      </c>
      <c r="C158" s="40" t="s">
        <v>297</v>
      </c>
      <c r="D158" s="141">
        <v>6000</v>
      </c>
      <c r="E158" s="142">
        <v>6000</v>
      </c>
      <c r="F158" s="143" t="str">
        <f t="shared" si="4"/>
        <v>-</v>
      </c>
    </row>
    <row r="159" spans="1:6" ht="98.25" customHeight="1">
      <c r="A159" s="117" t="s">
        <v>298</v>
      </c>
      <c r="B159" s="39" t="s">
        <v>88</v>
      </c>
      <c r="C159" s="40" t="s">
        <v>299</v>
      </c>
      <c r="D159" s="141">
        <v>6000</v>
      </c>
      <c r="E159" s="142">
        <v>6000</v>
      </c>
      <c r="F159" s="143" t="str">
        <f t="shared" si="4"/>
        <v>-</v>
      </c>
    </row>
    <row r="160" spans="1:6" ht="36.75" customHeight="1">
      <c r="A160" s="116" t="s">
        <v>113</v>
      </c>
      <c r="B160" s="46" t="s">
        <v>88</v>
      </c>
      <c r="C160" s="25" t="s">
        <v>300</v>
      </c>
      <c r="D160" s="133">
        <v>6000</v>
      </c>
      <c r="E160" s="144">
        <v>6000</v>
      </c>
      <c r="F160" s="145" t="str">
        <f t="shared" si="4"/>
        <v>-</v>
      </c>
    </row>
    <row r="161" spans="1:6" ht="36.75" customHeight="1">
      <c r="A161" s="116" t="s">
        <v>115</v>
      </c>
      <c r="B161" s="46" t="s">
        <v>88</v>
      </c>
      <c r="C161" s="25" t="s">
        <v>301</v>
      </c>
      <c r="D161" s="133">
        <v>6000</v>
      </c>
      <c r="E161" s="144">
        <v>6000</v>
      </c>
      <c r="F161" s="145" t="str">
        <f t="shared" si="4"/>
        <v>-</v>
      </c>
    </row>
    <row r="162" spans="1:6" ht="12.75">
      <c r="A162" s="116" t="s">
        <v>117</v>
      </c>
      <c r="B162" s="46" t="s">
        <v>88</v>
      </c>
      <c r="C162" s="25" t="s">
        <v>302</v>
      </c>
      <c r="D162" s="133">
        <v>6000</v>
      </c>
      <c r="E162" s="144">
        <v>6000</v>
      </c>
      <c r="F162" s="145" t="str">
        <f t="shared" si="4"/>
        <v>-</v>
      </c>
    </row>
    <row r="163" spans="1:6" ht="12.75">
      <c r="A163" s="116" t="s">
        <v>303</v>
      </c>
      <c r="B163" s="46" t="s">
        <v>88</v>
      </c>
      <c r="C163" s="25" t="s">
        <v>304</v>
      </c>
      <c r="D163" s="133">
        <v>2534900</v>
      </c>
      <c r="E163" s="144">
        <v>2534900</v>
      </c>
      <c r="F163" s="145" t="str">
        <f t="shared" si="4"/>
        <v>-</v>
      </c>
    </row>
    <row r="164" spans="1:6" ht="12.75">
      <c r="A164" s="116" t="s">
        <v>305</v>
      </c>
      <c r="B164" s="46" t="s">
        <v>88</v>
      </c>
      <c r="C164" s="25" t="s">
        <v>306</v>
      </c>
      <c r="D164" s="133">
        <v>2534900</v>
      </c>
      <c r="E164" s="144">
        <v>2534900</v>
      </c>
      <c r="F164" s="145" t="str">
        <f t="shared" si="4"/>
        <v>-</v>
      </c>
    </row>
    <row r="165" spans="1:6" ht="36.75" customHeight="1">
      <c r="A165" s="115" t="s">
        <v>307</v>
      </c>
      <c r="B165" s="39" t="s">
        <v>88</v>
      </c>
      <c r="C165" s="40" t="s">
        <v>308</v>
      </c>
      <c r="D165" s="141">
        <v>2534900</v>
      </c>
      <c r="E165" s="142">
        <v>2534900</v>
      </c>
      <c r="F165" s="143" t="str">
        <f t="shared" si="4"/>
        <v>-</v>
      </c>
    </row>
    <row r="166" spans="1:6" ht="48.75" customHeight="1">
      <c r="A166" s="115" t="s">
        <v>309</v>
      </c>
      <c r="B166" s="39" t="s">
        <v>88</v>
      </c>
      <c r="C166" s="40" t="s">
        <v>310</v>
      </c>
      <c r="D166" s="141">
        <v>2534900</v>
      </c>
      <c r="E166" s="142">
        <v>2534900</v>
      </c>
      <c r="F166" s="143" t="str">
        <f t="shared" si="4"/>
        <v>-</v>
      </c>
    </row>
    <row r="167" spans="1:6" ht="98.25" customHeight="1">
      <c r="A167" s="117" t="s">
        <v>311</v>
      </c>
      <c r="B167" s="39" t="s">
        <v>88</v>
      </c>
      <c r="C167" s="40" t="s">
        <v>312</v>
      </c>
      <c r="D167" s="141">
        <v>2379900</v>
      </c>
      <c r="E167" s="142">
        <v>2379900</v>
      </c>
      <c r="F167" s="143" t="str">
        <f t="shared" si="4"/>
        <v>-</v>
      </c>
    </row>
    <row r="168" spans="1:6" ht="36.75" customHeight="1">
      <c r="A168" s="116" t="s">
        <v>313</v>
      </c>
      <c r="B168" s="46" t="s">
        <v>88</v>
      </c>
      <c r="C168" s="25" t="s">
        <v>314</v>
      </c>
      <c r="D168" s="133">
        <v>2379900</v>
      </c>
      <c r="E168" s="144">
        <v>2379900</v>
      </c>
      <c r="F168" s="145" t="str">
        <f t="shared" si="4"/>
        <v>-</v>
      </c>
    </row>
    <row r="169" spans="1:6" ht="12.75">
      <c r="A169" s="116" t="s">
        <v>315</v>
      </c>
      <c r="B169" s="46" t="s">
        <v>88</v>
      </c>
      <c r="C169" s="25" t="s">
        <v>316</v>
      </c>
      <c r="D169" s="133">
        <v>2379900</v>
      </c>
      <c r="E169" s="144">
        <v>2379900</v>
      </c>
      <c r="F169" s="145" t="str">
        <f t="shared" si="4"/>
        <v>-</v>
      </c>
    </row>
    <row r="170" spans="1:6" ht="61.5" customHeight="1">
      <c r="A170" s="116" t="s">
        <v>317</v>
      </c>
      <c r="B170" s="46" t="s">
        <v>88</v>
      </c>
      <c r="C170" s="25" t="s">
        <v>318</v>
      </c>
      <c r="D170" s="133">
        <v>2379900</v>
      </c>
      <c r="E170" s="144">
        <v>2379900</v>
      </c>
      <c r="F170" s="145" t="str">
        <f t="shared" si="4"/>
        <v>-</v>
      </c>
    </row>
    <row r="171" spans="1:6" ht="86.25" customHeight="1">
      <c r="A171" s="115" t="s">
        <v>319</v>
      </c>
      <c r="B171" s="39" t="s">
        <v>88</v>
      </c>
      <c r="C171" s="40" t="s">
        <v>320</v>
      </c>
      <c r="D171" s="141">
        <v>155000</v>
      </c>
      <c r="E171" s="142">
        <v>155000</v>
      </c>
      <c r="F171" s="143" t="str">
        <f t="shared" si="4"/>
        <v>-</v>
      </c>
    </row>
    <row r="172" spans="1:6" ht="36.75" customHeight="1">
      <c r="A172" s="116" t="s">
        <v>313</v>
      </c>
      <c r="B172" s="46" t="s">
        <v>88</v>
      </c>
      <c r="C172" s="25" t="s">
        <v>321</v>
      </c>
      <c r="D172" s="133">
        <v>155000</v>
      </c>
      <c r="E172" s="144">
        <v>155000</v>
      </c>
      <c r="F172" s="145" t="str">
        <f t="shared" si="4"/>
        <v>-</v>
      </c>
    </row>
    <row r="173" spans="1:6" ht="12.75">
      <c r="A173" s="116" t="s">
        <v>315</v>
      </c>
      <c r="B173" s="46" t="s">
        <v>88</v>
      </c>
      <c r="C173" s="25" t="s">
        <v>322</v>
      </c>
      <c r="D173" s="133">
        <v>155000</v>
      </c>
      <c r="E173" s="144">
        <v>155000</v>
      </c>
      <c r="F173" s="145" t="str">
        <f t="shared" si="4"/>
        <v>-</v>
      </c>
    </row>
    <row r="174" spans="1:6" ht="24" customHeight="1">
      <c r="A174" s="116" t="s">
        <v>323</v>
      </c>
      <c r="B174" s="46" t="s">
        <v>88</v>
      </c>
      <c r="C174" s="25" t="s">
        <v>324</v>
      </c>
      <c r="D174" s="133">
        <v>155000</v>
      </c>
      <c r="E174" s="144">
        <v>155000</v>
      </c>
      <c r="F174" s="145" t="str">
        <f t="shared" si="4"/>
        <v>-</v>
      </c>
    </row>
    <row r="175" spans="1:6" ht="12.75">
      <c r="A175" s="116" t="s">
        <v>325</v>
      </c>
      <c r="B175" s="46" t="s">
        <v>88</v>
      </c>
      <c r="C175" s="25" t="s">
        <v>326</v>
      </c>
      <c r="D175" s="133">
        <v>72600</v>
      </c>
      <c r="E175" s="144">
        <v>72533.76</v>
      </c>
      <c r="F175" s="145">
        <f aca="true" t="shared" si="5" ref="F175:F182">IF(OR(D175="-",IF(E175="-",0,E175)&gt;=IF(D175="-",0,D175)),"-",IF(D175="-",0,D175)-IF(E175="-",0,E175))</f>
        <v>66.24000000000524</v>
      </c>
    </row>
    <row r="176" spans="1:6" ht="12.75">
      <c r="A176" s="116" t="s">
        <v>327</v>
      </c>
      <c r="B176" s="46" t="s">
        <v>88</v>
      </c>
      <c r="C176" s="25" t="s">
        <v>328</v>
      </c>
      <c r="D176" s="133">
        <v>72600</v>
      </c>
      <c r="E176" s="144">
        <v>72533.76</v>
      </c>
      <c r="F176" s="145">
        <f t="shared" si="5"/>
        <v>66.24000000000524</v>
      </c>
    </row>
    <row r="177" spans="1:6" ht="36.75" customHeight="1">
      <c r="A177" s="115" t="s">
        <v>121</v>
      </c>
      <c r="B177" s="39" t="s">
        <v>88</v>
      </c>
      <c r="C177" s="40" t="s">
        <v>329</v>
      </c>
      <c r="D177" s="141">
        <v>72600</v>
      </c>
      <c r="E177" s="142">
        <v>72533.76</v>
      </c>
      <c r="F177" s="143">
        <f t="shared" si="5"/>
        <v>66.24000000000524</v>
      </c>
    </row>
    <row r="178" spans="1:6" ht="110.25" customHeight="1">
      <c r="A178" s="117" t="s">
        <v>330</v>
      </c>
      <c r="B178" s="39" t="s">
        <v>88</v>
      </c>
      <c r="C178" s="40" t="s">
        <v>331</v>
      </c>
      <c r="D178" s="141">
        <v>72600</v>
      </c>
      <c r="E178" s="142">
        <v>72533.76</v>
      </c>
      <c r="F178" s="143">
        <f t="shared" si="5"/>
        <v>66.24000000000524</v>
      </c>
    </row>
    <row r="179" spans="1:6" ht="171.75" customHeight="1">
      <c r="A179" s="117" t="s">
        <v>332</v>
      </c>
      <c r="B179" s="39" t="s">
        <v>88</v>
      </c>
      <c r="C179" s="40" t="s">
        <v>333</v>
      </c>
      <c r="D179" s="141">
        <v>72600</v>
      </c>
      <c r="E179" s="142">
        <v>72533.76</v>
      </c>
      <c r="F179" s="143">
        <f t="shared" si="5"/>
        <v>66.24000000000524</v>
      </c>
    </row>
    <row r="180" spans="1:6" ht="24" customHeight="1">
      <c r="A180" s="116" t="s">
        <v>334</v>
      </c>
      <c r="B180" s="46" t="s">
        <v>88</v>
      </c>
      <c r="C180" s="25" t="s">
        <v>335</v>
      </c>
      <c r="D180" s="133">
        <v>72600</v>
      </c>
      <c r="E180" s="144">
        <v>72533.76</v>
      </c>
      <c r="F180" s="145">
        <f t="shared" si="5"/>
        <v>66.24000000000524</v>
      </c>
    </row>
    <row r="181" spans="1:6" ht="24" customHeight="1">
      <c r="A181" s="116" t="s">
        <v>336</v>
      </c>
      <c r="B181" s="46" t="s">
        <v>88</v>
      </c>
      <c r="C181" s="25" t="s">
        <v>337</v>
      </c>
      <c r="D181" s="133">
        <v>72600</v>
      </c>
      <c r="E181" s="144">
        <v>72533.76</v>
      </c>
      <c r="F181" s="145">
        <f t="shared" si="5"/>
        <v>66.24000000000524</v>
      </c>
    </row>
    <row r="182" spans="1:6" ht="24" customHeight="1">
      <c r="A182" s="116" t="s">
        <v>338</v>
      </c>
      <c r="B182" s="46" t="s">
        <v>88</v>
      </c>
      <c r="C182" s="25" t="s">
        <v>339</v>
      </c>
      <c r="D182" s="133">
        <v>72600</v>
      </c>
      <c r="E182" s="144">
        <v>72533.76</v>
      </c>
      <c r="F182" s="145">
        <f t="shared" si="5"/>
        <v>66.24000000000524</v>
      </c>
    </row>
    <row r="183" spans="1:6" ht="9" customHeight="1">
      <c r="A183" s="118"/>
      <c r="B183" s="47"/>
      <c r="C183" s="48"/>
      <c r="D183" s="49"/>
      <c r="E183" s="47"/>
      <c r="F183" s="47"/>
    </row>
    <row r="184" spans="1:6" ht="13.5" customHeight="1">
      <c r="A184" s="119" t="s">
        <v>340</v>
      </c>
      <c r="B184" s="50" t="s">
        <v>341</v>
      </c>
      <c r="C184" s="51" t="s">
        <v>89</v>
      </c>
      <c r="D184" s="146">
        <v>-690700</v>
      </c>
      <c r="E184" s="146">
        <v>-170342.75</v>
      </c>
      <c r="F184" s="147" t="s">
        <v>342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PageLayoutView="0" workbookViewId="0" topLeftCell="A37">
      <selection activeCell="C29" sqref="C29"/>
    </sheetView>
  </sheetViews>
  <sheetFormatPr defaultColWidth="9.140625" defaultRowHeight="12.75" customHeight="1"/>
  <cols>
    <col min="1" max="1" width="42.28125" style="52" customWidth="1"/>
    <col min="2" max="2" width="5.57421875" style="52" customWidth="1"/>
    <col min="3" max="3" width="30.7109375" style="52" customWidth="1"/>
    <col min="4" max="4" width="18.7109375" style="52" customWidth="1"/>
    <col min="5" max="5" width="20.57421875" style="52" customWidth="1"/>
    <col min="6" max="6" width="19.7109375" style="52" customWidth="1"/>
    <col min="7" max="16384" width="9.140625" style="52" customWidth="1"/>
  </cols>
  <sheetData>
    <row r="1" spans="1:6" ht="10.5" customHeight="1">
      <c r="A1" s="172" t="s">
        <v>343</v>
      </c>
      <c r="B1" s="172"/>
      <c r="C1" s="172"/>
      <c r="D1" s="172"/>
      <c r="E1" s="172"/>
      <c r="F1" s="172"/>
    </row>
    <row r="2" spans="1:6" ht="12.75" customHeight="1">
      <c r="A2" s="173" t="s">
        <v>344</v>
      </c>
      <c r="B2" s="173"/>
      <c r="C2" s="173"/>
      <c r="D2" s="173"/>
      <c r="E2" s="173"/>
      <c r="F2" s="173"/>
    </row>
    <row r="3" spans="1:6" ht="9" customHeight="1" thickBot="1">
      <c r="A3" s="53"/>
      <c r="B3" s="54"/>
      <c r="C3" s="55"/>
      <c r="D3" s="56"/>
      <c r="E3" s="56"/>
      <c r="F3" s="55"/>
    </row>
    <row r="4" spans="1:6" ht="13.5" customHeight="1">
      <c r="A4" s="174" t="s">
        <v>21</v>
      </c>
      <c r="B4" s="177" t="s">
        <v>22</v>
      </c>
      <c r="C4" s="180" t="s">
        <v>345</v>
      </c>
      <c r="D4" s="183" t="s">
        <v>24</v>
      </c>
      <c r="E4" s="183" t="s">
        <v>25</v>
      </c>
      <c r="F4" s="186" t="s">
        <v>26</v>
      </c>
    </row>
    <row r="5" spans="1:6" ht="4.5" customHeight="1">
      <c r="A5" s="175"/>
      <c r="B5" s="178"/>
      <c r="C5" s="181"/>
      <c r="D5" s="184"/>
      <c r="E5" s="184"/>
      <c r="F5" s="187"/>
    </row>
    <row r="6" spans="1:6" ht="6" customHeight="1">
      <c r="A6" s="175"/>
      <c r="B6" s="178"/>
      <c r="C6" s="181"/>
      <c r="D6" s="184"/>
      <c r="E6" s="184"/>
      <c r="F6" s="187"/>
    </row>
    <row r="7" spans="1:6" ht="4.5" customHeight="1">
      <c r="A7" s="175"/>
      <c r="B7" s="178"/>
      <c r="C7" s="181"/>
      <c r="D7" s="184"/>
      <c r="E7" s="184"/>
      <c r="F7" s="187"/>
    </row>
    <row r="8" spans="1:6" ht="6" customHeight="1">
      <c r="A8" s="175"/>
      <c r="B8" s="178"/>
      <c r="C8" s="181"/>
      <c r="D8" s="184"/>
      <c r="E8" s="184"/>
      <c r="F8" s="187"/>
    </row>
    <row r="9" spans="1:6" ht="6" customHeight="1">
      <c r="A9" s="175"/>
      <c r="B9" s="178"/>
      <c r="C9" s="181"/>
      <c r="D9" s="184"/>
      <c r="E9" s="184"/>
      <c r="F9" s="187"/>
    </row>
    <row r="10" spans="1:6" ht="18" customHeight="1">
      <c r="A10" s="176"/>
      <c r="B10" s="179"/>
      <c r="C10" s="182"/>
      <c r="D10" s="185"/>
      <c r="E10" s="185"/>
      <c r="F10" s="188"/>
    </row>
    <row r="11" spans="1:6" ht="13.5" customHeight="1" thickBot="1">
      <c r="A11" s="57">
        <v>1</v>
      </c>
      <c r="B11" s="58">
        <v>2</v>
      </c>
      <c r="C11" s="59">
        <v>3</v>
      </c>
      <c r="D11" s="60" t="s">
        <v>27</v>
      </c>
      <c r="E11" s="61" t="s">
        <v>28</v>
      </c>
      <c r="F11" s="62" t="s">
        <v>29</v>
      </c>
    </row>
    <row r="12" spans="1:6" ht="24">
      <c r="A12" s="124" t="s">
        <v>346</v>
      </c>
      <c r="B12" s="63">
        <v>500</v>
      </c>
      <c r="C12" s="64" t="s">
        <v>410</v>
      </c>
      <c r="D12" s="65">
        <f>D19</f>
        <v>690700</v>
      </c>
      <c r="E12" s="66">
        <f>E19</f>
        <v>170342.75</v>
      </c>
      <c r="F12" s="67">
        <f>D12-E12</f>
        <v>520357.25</v>
      </c>
    </row>
    <row r="13" spans="1:6" ht="12.75">
      <c r="A13" s="125" t="s">
        <v>33</v>
      </c>
      <c r="B13" s="68"/>
      <c r="C13" s="69" t="s">
        <v>40</v>
      </c>
      <c r="D13" s="69" t="s">
        <v>40</v>
      </c>
      <c r="E13" s="70" t="s">
        <v>40</v>
      </c>
      <c r="F13" s="71" t="s">
        <v>40</v>
      </c>
    </row>
    <row r="14" spans="1:6" ht="24">
      <c r="A14" s="126" t="s">
        <v>347</v>
      </c>
      <c r="B14" s="72">
        <v>520</v>
      </c>
      <c r="C14" s="73" t="s">
        <v>410</v>
      </c>
      <c r="D14" s="69" t="s">
        <v>40</v>
      </c>
      <c r="E14" s="69" t="s">
        <v>40</v>
      </c>
      <c r="F14" s="71" t="s">
        <v>40</v>
      </c>
    </row>
    <row r="15" spans="1:6" ht="12.75">
      <c r="A15" s="125" t="s">
        <v>348</v>
      </c>
      <c r="B15" s="74"/>
      <c r="C15" s="69" t="s">
        <v>40</v>
      </c>
      <c r="D15" s="69" t="s">
        <v>40</v>
      </c>
      <c r="E15" s="69" t="s">
        <v>40</v>
      </c>
      <c r="F15" s="71" t="s">
        <v>40</v>
      </c>
    </row>
    <row r="16" spans="1:6" ht="12.75">
      <c r="A16" s="126" t="s">
        <v>349</v>
      </c>
      <c r="B16" s="72">
        <v>620</v>
      </c>
      <c r="C16" s="73" t="s">
        <v>410</v>
      </c>
      <c r="D16" s="69" t="s">
        <v>40</v>
      </c>
      <c r="E16" s="69" t="s">
        <v>40</v>
      </c>
      <c r="F16" s="71" t="s">
        <v>40</v>
      </c>
    </row>
    <row r="17" spans="1:6" ht="12.75">
      <c r="A17" s="127" t="s">
        <v>348</v>
      </c>
      <c r="B17" s="74"/>
      <c r="C17" s="75"/>
      <c r="D17" s="70"/>
      <c r="E17" s="76"/>
      <c r="F17" s="77"/>
    </row>
    <row r="18" spans="1:6" ht="12.75">
      <c r="A18" s="128" t="s">
        <v>40</v>
      </c>
      <c r="B18" s="78"/>
      <c r="C18" s="75" t="s">
        <v>40</v>
      </c>
      <c r="D18" s="79" t="s">
        <v>40</v>
      </c>
      <c r="E18" s="76" t="s">
        <v>40</v>
      </c>
      <c r="F18" s="80" t="s">
        <v>40</v>
      </c>
    </row>
    <row r="19" spans="1:6" ht="12.75">
      <c r="A19" s="127" t="s">
        <v>350</v>
      </c>
      <c r="B19" s="81">
        <v>700</v>
      </c>
      <c r="C19" s="82" t="s">
        <v>411</v>
      </c>
      <c r="D19" s="83">
        <f>D20</f>
        <v>690700</v>
      </c>
      <c r="E19" s="84">
        <f>E20</f>
        <v>170342.75</v>
      </c>
      <c r="F19" s="85">
        <f>D19-E19</f>
        <v>520357.25</v>
      </c>
    </row>
    <row r="20" spans="1:6" ht="24">
      <c r="A20" s="126" t="s">
        <v>437</v>
      </c>
      <c r="B20" s="72">
        <v>700</v>
      </c>
      <c r="C20" s="86" t="s">
        <v>412</v>
      </c>
      <c r="D20" s="87">
        <v>690700</v>
      </c>
      <c r="E20" s="87">
        <f>E21+E25</f>
        <v>170342.75</v>
      </c>
      <c r="F20" s="88">
        <f>D20-E20</f>
        <v>520357.25</v>
      </c>
    </row>
    <row r="21" spans="1:6" ht="14.25">
      <c r="A21" s="129" t="s">
        <v>438</v>
      </c>
      <c r="B21" s="89">
        <v>710</v>
      </c>
      <c r="C21" s="90" t="s">
        <v>413</v>
      </c>
      <c r="D21" s="91">
        <f>D24</f>
        <v>-9657600</v>
      </c>
      <c r="E21" s="92" t="str">
        <f>E24</f>
        <v>- 11 014 042,82</v>
      </c>
      <c r="F21" s="93" t="s">
        <v>410</v>
      </c>
    </row>
    <row r="22" spans="1:6" ht="15">
      <c r="A22" s="130" t="s">
        <v>439</v>
      </c>
      <c r="B22" s="94">
        <v>710</v>
      </c>
      <c r="C22" s="95" t="s">
        <v>414</v>
      </c>
      <c r="D22" s="96">
        <f>D24</f>
        <v>-9657600</v>
      </c>
      <c r="E22" s="97" t="str">
        <f>E24</f>
        <v>- 11 014 042,82</v>
      </c>
      <c r="F22" s="93" t="s">
        <v>410</v>
      </c>
    </row>
    <row r="23" spans="1:6" ht="24.75">
      <c r="A23" s="130" t="s">
        <v>440</v>
      </c>
      <c r="B23" s="94">
        <v>710</v>
      </c>
      <c r="C23" s="95" t="s">
        <v>415</v>
      </c>
      <c r="D23" s="96">
        <f>D24</f>
        <v>-9657600</v>
      </c>
      <c r="E23" s="97" t="str">
        <f>E24</f>
        <v>- 11 014 042,82</v>
      </c>
      <c r="F23" s="93" t="s">
        <v>410</v>
      </c>
    </row>
    <row r="24" spans="1:6" ht="29.25" customHeight="1">
      <c r="A24" s="130" t="s">
        <v>441</v>
      </c>
      <c r="B24" s="94">
        <v>710</v>
      </c>
      <c r="C24" s="95" t="s">
        <v>416</v>
      </c>
      <c r="D24" s="96">
        <v>-9657600</v>
      </c>
      <c r="E24" s="98" t="s">
        <v>436</v>
      </c>
      <c r="F24" s="93" t="s">
        <v>410</v>
      </c>
    </row>
    <row r="25" spans="1:6" ht="18" customHeight="1">
      <c r="A25" s="130" t="s">
        <v>442</v>
      </c>
      <c r="B25" s="94">
        <v>720</v>
      </c>
      <c r="C25" s="99" t="s">
        <v>417</v>
      </c>
      <c r="D25" s="91">
        <f>D26</f>
        <v>10348315</v>
      </c>
      <c r="E25" s="100">
        <f>E28</f>
        <v>11184385.57</v>
      </c>
      <c r="F25" s="93" t="s">
        <v>410</v>
      </c>
    </row>
    <row r="26" spans="1:6" ht="18" customHeight="1">
      <c r="A26" s="130" t="s">
        <v>443</v>
      </c>
      <c r="B26" s="94">
        <v>720</v>
      </c>
      <c r="C26" s="99" t="s">
        <v>418</v>
      </c>
      <c r="D26" s="96">
        <f>D27</f>
        <v>10348315</v>
      </c>
      <c r="E26" s="101">
        <f>E28</f>
        <v>11184385.57</v>
      </c>
      <c r="F26" s="93" t="s">
        <v>410</v>
      </c>
    </row>
    <row r="27" spans="1:6" ht="34.5" customHeight="1">
      <c r="A27" s="130" t="s">
        <v>444</v>
      </c>
      <c r="B27" s="94">
        <v>720</v>
      </c>
      <c r="C27" s="99" t="s">
        <v>419</v>
      </c>
      <c r="D27" s="102">
        <f>D28</f>
        <v>10348315</v>
      </c>
      <c r="E27" s="101">
        <f>E28</f>
        <v>11184385.57</v>
      </c>
      <c r="F27" s="93" t="s">
        <v>410</v>
      </c>
    </row>
    <row r="28" spans="1:6" ht="27.75" customHeight="1" thickBot="1">
      <c r="A28" s="131" t="s">
        <v>420</v>
      </c>
      <c r="B28" s="103">
        <v>720</v>
      </c>
      <c r="C28" s="104" t="s">
        <v>421</v>
      </c>
      <c r="D28" s="105">
        <v>10348315</v>
      </c>
      <c r="E28" s="106">
        <v>11184385.57</v>
      </c>
      <c r="F28" s="107" t="s">
        <v>410</v>
      </c>
    </row>
    <row r="30" spans="1:3" ht="12.75" customHeight="1">
      <c r="A30" s="108" t="s">
        <v>422</v>
      </c>
      <c r="C30" s="109" t="s">
        <v>423</v>
      </c>
    </row>
    <row r="31" ht="12.75" customHeight="1">
      <c r="C31" s="110" t="s">
        <v>424</v>
      </c>
    </row>
    <row r="33" spans="1:3" ht="12.75" customHeight="1">
      <c r="A33" s="111" t="s">
        <v>425</v>
      </c>
      <c r="B33" s="111"/>
      <c r="C33" s="111"/>
    </row>
    <row r="34" spans="1:6" ht="12.75" customHeight="1">
      <c r="A34" s="111" t="s">
        <v>426</v>
      </c>
      <c r="B34" s="111"/>
      <c r="C34" s="109" t="s">
        <v>427</v>
      </c>
      <c r="D34" s="111"/>
      <c r="E34" s="111"/>
      <c r="F34" s="111"/>
    </row>
    <row r="35" spans="1:6" ht="12.75" customHeight="1">
      <c r="A35" s="111"/>
      <c r="B35" s="111"/>
      <c r="C35" s="110" t="s">
        <v>424</v>
      </c>
      <c r="D35" s="111"/>
      <c r="E35" s="111"/>
      <c r="F35" s="111"/>
    </row>
    <row r="36" spans="1:6" ht="12.75" customHeight="1">
      <c r="A36" s="111"/>
      <c r="B36" s="111"/>
      <c r="C36" s="111"/>
      <c r="D36" s="111"/>
      <c r="E36" s="111"/>
      <c r="F36" s="111"/>
    </row>
    <row r="37" spans="1:6" ht="12.75" customHeight="1">
      <c r="A37" s="111" t="s">
        <v>428</v>
      </c>
      <c r="B37" s="111"/>
      <c r="C37" s="112"/>
      <c r="D37" s="111"/>
      <c r="E37" s="111"/>
      <c r="F37" s="111"/>
    </row>
    <row r="38" spans="1:6" ht="12.75" customHeight="1">
      <c r="A38" s="111"/>
      <c r="B38" s="111"/>
      <c r="C38" s="110" t="s">
        <v>424</v>
      </c>
      <c r="D38" s="111"/>
      <c r="E38" s="111"/>
      <c r="F38" s="111"/>
    </row>
    <row r="39" spans="1:6" ht="12.75" customHeight="1">
      <c r="A39" s="113" t="s">
        <v>429</v>
      </c>
      <c r="B39" s="111"/>
      <c r="C39" s="111"/>
      <c r="D39" s="111"/>
      <c r="E39" s="111"/>
      <c r="F39" s="111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9:F29 E27:F27 E100:F100 F16 E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351</v>
      </c>
      <c r="B1" t="s">
        <v>352</v>
      </c>
    </row>
    <row r="2" spans="1:2" ht="12.75">
      <c r="A2" t="s">
        <v>353</v>
      </c>
      <c r="B2" t="s">
        <v>354</v>
      </c>
    </row>
    <row r="3" spans="1:2" ht="12.75">
      <c r="A3" t="s">
        <v>355</v>
      </c>
      <c r="B3" t="s">
        <v>6</v>
      </c>
    </row>
    <row r="4" spans="1:2" ht="12.75">
      <c r="A4" t="s">
        <v>356</v>
      </c>
      <c r="B4" t="s">
        <v>357</v>
      </c>
    </row>
    <row r="5" spans="1:2" ht="12.75">
      <c r="A5" t="s">
        <v>358</v>
      </c>
      <c r="B5" t="s">
        <v>359</v>
      </c>
    </row>
    <row r="6" spans="1:2" ht="12.75">
      <c r="A6" t="s">
        <v>360</v>
      </c>
      <c r="B6" t="s">
        <v>352</v>
      </c>
    </row>
    <row r="7" spans="1:2" ht="12.75">
      <c r="A7" t="s">
        <v>361</v>
      </c>
    </row>
    <row r="8" spans="1:2" ht="12.75">
      <c r="A8" t="s">
        <v>363</v>
      </c>
    </row>
    <row r="9" spans="1:2" ht="12.75">
      <c r="A9" t="s">
        <v>364</v>
      </c>
      <c r="B9" t="s">
        <v>365</v>
      </c>
    </row>
    <row r="10" spans="1:2" ht="12.75">
      <c r="A10" t="s">
        <v>366</v>
      </c>
      <c r="B10" t="s">
        <v>367</v>
      </c>
    </row>
    <row r="11" spans="1:2" ht="12.75">
      <c r="A11" t="s">
        <v>368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rep:2.54.0.80</dc:description>
  <cp:lastModifiedBy>User</cp:lastModifiedBy>
  <cp:lastPrinted>2022-01-21T08:25:10Z</cp:lastPrinted>
  <dcterms:created xsi:type="dcterms:W3CDTF">2022-01-17T07:25:57Z</dcterms:created>
  <dcterms:modified xsi:type="dcterms:W3CDTF">2022-01-26T11:35:57Z</dcterms:modified>
  <cp:category/>
  <cp:version/>
  <cp:contentType/>
  <cp:contentStatus/>
</cp:coreProperties>
</file>